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 firstSheet="4" activeTab="4"/>
  </bookViews>
  <sheets>
    <sheet name="Gen Journal Page 1" sheetId="4" r:id="rId1"/>
    <sheet name="Gen Journal Page 2" sheetId="5" r:id="rId2"/>
    <sheet name="General Ledger" sheetId="7" r:id="rId3"/>
    <sheet name="Trial Balance" sheetId="2" r:id="rId4"/>
    <sheet name="Adjusting Entries" sheetId="9" r:id="rId5"/>
    <sheet name="Adjusted Trial Balance" sheetId="14" r:id="rId6"/>
    <sheet name="Income Statement" sheetId="11" r:id="rId7"/>
    <sheet name="Statement of O.E." sheetId="19" r:id="rId8"/>
    <sheet name="St of Cash Flows" sheetId="15" r:id="rId9"/>
    <sheet name="Balance Sheet" sheetId="13" r:id="rId10"/>
    <sheet name="Closing Entries" sheetId="17" r:id="rId11"/>
    <sheet name="Post-Closing Trial Balance" sheetId="18" r:id="rId12"/>
    <sheet name="Sheet3" sheetId="16" r:id="rId13"/>
  </sheets>
  <calcPr calcId="125725"/>
</workbook>
</file>

<file path=xl/calcChain.xml><?xml version="1.0" encoding="utf-8"?>
<calcChain xmlns="http://schemas.openxmlformats.org/spreadsheetml/2006/main">
  <c r="C20" i="18"/>
  <c r="B20"/>
  <c r="C31" i="14"/>
  <c r="B31"/>
  <c r="D8" i="17"/>
  <c r="B8" i="19"/>
  <c r="C31" i="2"/>
  <c r="B31"/>
  <c r="B20" i="15"/>
  <c r="B11"/>
  <c r="B7"/>
  <c r="B21" i="13"/>
  <c r="B24" s="1"/>
  <c r="B13"/>
  <c r="B18" i="15"/>
  <c r="B16"/>
  <c r="C16" i="11"/>
  <c r="C17" s="1"/>
</calcChain>
</file>

<file path=xl/sharedStrings.xml><?xml version="1.0" encoding="utf-8"?>
<sst xmlns="http://schemas.openxmlformats.org/spreadsheetml/2006/main" count="309" uniqueCount="112">
  <si>
    <t>GENERAL JOURNAL</t>
  </si>
  <si>
    <t>PAGE</t>
  </si>
  <si>
    <t>GENERAL</t>
  </si>
  <si>
    <t>DATE</t>
  </si>
  <si>
    <t>ACCOUNT TITLE</t>
  </si>
  <si>
    <t>DEBIT</t>
  </si>
  <si>
    <t>CREDIT</t>
  </si>
  <si>
    <t>ASSETS</t>
  </si>
  <si>
    <t>=</t>
  </si>
  <si>
    <t>LIABILITIES</t>
  </si>
  <si>
    <t>+</t>
  </si>
  <si>
    <t>OWNER'S EQUITY</t>
  </si>
  <si>
    <t>Cash</t>
  </si>
  <si>
    <t>Prepaid Insurance</t>
  </si>
  <si>
    <t>A/P</t>
  </si>
  <si>
    <t>Interest Payable</t>
  </si>
  <si>
    <t>Insurance Expense</t>
  </si>
  <si>
    <t>Interest Expense</t>
  </si>
  <si>
    <t>Car</t>
  </si>
  <si>
    <t>Credit Card Payable</t>
  </si>
  <si>
    <t>Salary Payable</t>
  </si>
  <si>
    <t>Consulting Fees</t>
  </si>
  <si>
    <t>Salary Expense</t>
  </si>
  <si>
    <t>Accum. Depr. - Car</t>
  </si>
  <si>
    <t>Notes Payable</t>
  </si>
  <si>
    <t>Unearned Fees</t>
  </si>
  <si>
    <t>Supply Expense</t>
  </si>
  <si>
    <t>A/R</t>
  </si>
  <si>
    <t>Computer/Equipment</t>
  </si>
  <si>
    <t>Advertising Expense</t>
  </si>
  <si>
    <t>Depreciation Expense</t>
  </si>
  <si>
    <t>Travel Expense</t>
  </si>
  <si>
    <t>Supplies</t>
  </si>
  <si>
    <t>Accum. Depr - Comp/Equip</t>
  </si>
  <si>
    <t>Utility Expense</t>
  </si>
  <si>
    <t>Gas Expense</t>
  </si>
  <si>
    <t>GENERAL LEDGER</t>
  </si>
  <si>
    <t xml:space="preserve"> </t>
  </si>
  <si>
    <t>KEY</t>
  </si>
  <si>
    <t>Trial Balance</t>
  </si>
  <si>
    <t>Account Title</t>
  </si>
  <si>
    <t>Debit</t>
  </si>
  <si>
    <t>Credit</t>
  </si>
  <si>
    <t>Adjusted Trial Balance</t>
  </si>
  <si>
    <t>Income Statement</t>
  </si>
  <si>
    <t>Statement of Owner’s Equity</t>
  </si>
  <si>
    <t>Balance Sheet</t>
  </si>
  <si>
    <t>Adjusting Entries</t>
  </si>
  <si>
    <t>Statement of Cash Flows</t>
  </si>
  <si>
    <t>Closing Entries</t>
  </si>
  <si>
    <t>Post-Closing Trial Balance</t>
  </si>
  <si>
    <t>Snyder Consulting</t>
  </si>
  <si>
    <t>W. Snyder, Capital</t>
  </si>
  <si>
    <t>W. Sydner, Drawing</t>
  </si>
  <si>
    <t>W. Snyder, Drawing</t>
  </si>
  <si>
    <t>April</t>
  </si>
  <si>
    <t>Equipment</t>
  </si>
  <si>
    <t>Computer</t>
  </si>
  <si>
    <t>Accounts Payable</t>
  </si>
  <si>
    <t>Gasoline Expense</t>
  </si>
  <si>
    <t>not an accounting event</t>
  </si>
  <si>
    <t>Accounts Receivable</t>
  </si>
  <si>
    <t>Supplies Expense</t>
  </si>
  <si>
    <t>W. Snyder, Withdrawals</t>
  </si>
  <si>
    <t>Utitlity Expense</t>
  </si>
  <si>
    <t xml:space="preserve">Supplies  </t>
  </si>
  <si>
    <t>Accumulated Depreciation - Car</t>
  </si>
  <si>
    <t>Accumulated Depreciation - Computer</t>
  </si>
  <si>
    <t>Interest Expense (16000-552*10%*9/365)</t>
  </si>
  <si>
    <t>Depreciation Expense (20000-1000/40 months)</t>
  </si>
  <si>
    <t>Depreciation Expense  (900-0/24 months)</t>
  </si>
  <si>
    <t>Revenue:</t>
  </si>
  <si>
    <t>Expenses:</t>
  </si>
  <si>
    <t>Total Expenses</t>
  </si>
  <si>
    <t>Net Income</t>
  </si>
  <si>
    <t>W. Snyder, Capital - April 1</t>
  </si>
  <si>
    <t>Add Net Income</t>
  </si>
  <si>
    <t>Add Owner's Contributions</t>
  </si>
  <si>
    <t>Less Withdrawals</t>
  </si>
  <si>
    <t>W. Snyder, Capital - April 30</t>
  </si>
  <si>
    <t>Cash Flows from Operations:</t>
  </si>
  <si>
    <t>Cash collected from customers</t>
  </si>
  <si>
    <t>Cash paid for operating expenses</t>
  </si>
  <si>
    <t>Net cash flow from operations</t>
  </si>
  <si>
    <t>Cash Flows from Investing:</t>
  </si>
  <si>
    <t>Cash paid for car</t>
  </si>
  <si>
    <t>Cash paid for computer</t>
  </si>
  <si>
    <t>Net cash flow from investing</t>
  </si>
  <si>
    <t>Cash Flows from Financing:</t>
  </si>
  <si>
    <t>Cash received from owner</t>
  </si>
  <si>
    <t>Cash paid to owner</t>
  </si>
  <si>
    <t>Cash paid on notes payable</t>
  </si>
  <si>
    <t>Net cash flow from financing</t>
  </si>
  <si>
    <t>Net Change in Cash</t>
  </si>
  <si>
    <t>Beginning balance of Cash</t>
  </si>
  <si>
    <t>Ending Balance of Cash</t>
  </si>
  <si>
    <t>Note:</t>
  </si>
  <si>
    <t>Cash received from customers was computed by combining these amounts:   3000  +  500 + 1000</t>
  </si>
  <si>
    <t>Cash paid for operating expenses was computed by combining these amounts:  140 + 2400 + 400 + 88 + 400 + 400 + 220 + 500 + 260</t>
  </si>
  <si>
    <t>Assets:</t>
  </si>
  <si>
    <t>Accumulated Depreciation - Computer/Equipment</t>
  </si>
  <si>
    <t>Total Assets</t>
  </si>
  <si>
    <t>Liabilities:</t>
  </si>
  <si>
    <t>Total Liabilities</t>
  </si>
  <si>
    <t>Owner's Equity</t>
  </si>
  <si>
    <t>Total Liabilities and Owner's Equity</t>
  </si>
  <si>
    <t>Accumulated Depreciation - computer/equipment</t>
  </si>
  <si>
    <t>Accumulated Depreciation - car</t>
  </si>
  <si>
    <t>Totals</t>
  </si>
  <si>
    <t xml:space="preserve">Note Payable </t>
  </si>
  <si>
    <t>Interest Expense (16000*10%*20/365)</t>
  </si>
  <si>
    <t>Interest Expense  (220 x 18%)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</si>
</sst>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</font>
    <font>
      <b/>
      <sz val="14"/>
      <name val="Arial"/>
      <family val="2"/>
    </font>
    <font>
      <sz val="11"/>
      <name val="Arial"/>
      <family val="2"/>
    </font>
    <font>
      <sz val="12"/>
      <name val="Arial"/>
    </font>
    <font>
      <sz val="9"/>
      <name val="Arial"/>
    </font>
    <font>
      <sz val="10"/>
      <name val="Times New Roman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achen BT"/>
      <family val="1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66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00CC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0" fontId="4" fillId="0" borderId="0" xfId="0" applyFont="1" applyFill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6" fillId="0" borderId="2" xfId="0" applyFont="1" applyFill="1" applyBorder="1"/>
    <xf numFmtId="0" fontId="6" fillId="0" borderId="0" xfId="0" applyFont="1" applyFill="1" applyBorder="1"/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Continuous" vertical="center"/>
    </xf>
    <xf numFmtId="0" fontId="6" fillId="0" borderId="4" xfId="0" applyFont="1" applyFill="1" applyBorder="1" applyAlignment="1">
      <alignment horizontal="centerContinuous"/>
    </xf>
    <xf numFmtId="0" fontId="6" fillId="0" borderId="5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Continuous" vertical="center"/>
    </xf>
    <xf numFmtId="0" fontId="0" fillId="0" borderId="18" xfId="0" applyBorder="1"/>
    <xf numFmtId="0" fontId="0" fillId="0" borderId="0" xfId="0" applyFill="1" applyBorder="1"/>
    <xf numFmtId="0" fontId="0" fillId="0" borderId="19" xfId="0" applyBorder="1"/>
    <xf numFmtId="0" fontId="0" fillId="0" borderId="20" xfId="0" applyBorder="1"/>
    <xf numFmtId="0" fontId="0" fillId="0" borderId="0" xfId="0" applyBorder="1"/>
    <xf numFmtId="0" fontId="10" fillId="0" borderId="18" xfId="0" applyFont="1" applyBorder="1"/>
    <xf numFmtId="0" fontId="12" fillId="0" borderId="1" xfId="0" applyFont="1" applyBorder="1" applyAlignment="1"/>
    <xf numFmtId="0" fontId="0" fillId="0" borderId="24" xfId="0" applyBorder="1"/>
    <xf numFmtId="0" fontId="10" fillId="0" borderId="24" xfId="0" applyFont="1" applyBorder="1"/>
    <xf numFmtId="0" fontId="8" fillId="0" borderId="12" xfId="0" applyFont="1" applyBorder="1"/>
    <xf numFmtId="0" fontId="0" fillId="0" borderId="12" xfId="0" applyBorder="1"/>
    <xf numFmtId="0" fontId="3" fillId="0" borderId="0" xfId="0" applyFont="1" applyFill="1" applyAlignment="1">
      <alignment horizontal="center"/>
    </xf>
    <xf numFmtId="0" fontId="0" fillId="0" borderId="12" xfId="0" applyBorder="1" applyAlignment="1">
      <alignment vertical="top" wrapText="1"/>
    </xf>
    <xf numFmtId="0" fontId="19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7" fillId="0" borderId="0" xfId="0" applyFont="1" applyFill="1" applyBorder="1"/>
    <xf numFmtId="0" fontId="0" fillId="0" borderId="12" xfId="0" applyFont="1" applyBorder="1"/>
    <xf numFmtId="0" fontId="0" fillId="0" borderId="12" xfId="0" applyBorder="1" applyAlignment="1">
      <alignment horizontal="left" vertical="top" wrapText="1"/>
    </xf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right"/>
    </xf>
    <xf numFmtId="0" fontId="21" fillId="0" borderId="14" xfId="0" applyFont="1" applyFill="1" applyBorder="1"/>
    <xf numFmtId="0" fontId="21" fillId="0" borderId="12" xfId="0" applyFont="1" applyFill="1" applyBorder="1"/>
    <xf numFmtId="0" fontId="21" fillId="0" borderId="12" xfId="0" applyFont="1" applyFill="1" applyBorder="1" applyAlignment="1">
      <alignment horizontal="left"/>
    </xf>
    <xf numFmtId="0" fontId="21" fillId="0" borderId="15" xfId="0" applyFont="1" applyFill="1" applyBorder="1"/>
    <xf numFmtId="0" fontId="21" fillId="0" borderId="13" xfId="0" applyFont="1" applyFill="1" applyBorder="1"/>
    <xf numFmtId="0" fontId="21" fillId="0" borderId="13" xfId="0" applyFont="1" applyFill="1" applyBorder="1" applyAlignment="1">
      <alignment horizontal="left" indent="3"/>
    </xf>
    <xf numFmtId="0" fontId="21" fillId="0" borderId="16" xfId="0" applyFont="1" applyFill="1" applyBorder="1"/>
    <xf numFmtId="0" fontId="21" fillId="0" borderId="10" xfId="0" applyFont="1" applyFill="1" applyBorder="1"/>
    <xf numFmtId="0" fontId="21" fillId="0" borderId="10" xfId="0" applyFont="1" applyFill="1" applyBorder="1" applyAlignment="1">
      <alignment horizontal="left"/>
    </xf>
    <xf numFmtId="0" fontId="21" fillId="0" borderId="13" xfId="0" applyFont="1" applyFill="1" applyBorder="1" applyAlignment="1">
      <alignment horizontal="left"/>
    </xf>
    <xf numFmtId="16" fontId="21" fillId="0" borderId="8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left"/>
    </xf>
    <xf numFmtId="0" fontId="21" fillId="0" borderId="12" xfId="0" applyFont="1" applyFill="1" applyBorder="1" applyAlignment="1">
      <alignment horizontal="left" indent="3"/>
    </xf>
    <xf numFmtId="0" fontId="21" fillId="0" borderId="10" xfId="0" applyFont="1" applyFill="1" applyBorder="1" applyAlignment="1">
      <alignment horizontal="left" indent="3"/>
    </xf>
    <xf numFmtId="0" fontId="22" fillId="0" borderId="10" xfId="0" applyFont="1" applyFill="1" applyBorder="1" applyAlignment="1">
      <alignment horizontal="left"/>
    </xf>
    <xf numFmtId="0" fontId="21" fillId="0" borderId="8" xfId="0" applyFont="1" applyFill="1" applyBorder="1" applyAlignment="1">
      <alignment horizontal="center"/>
    </xf>
    <xf numFmtId="164" fontId="21" fillId="0" borderId="3" xfId="0" applyNumberFormat="1" applyFont="1" applyFill="1" applyBorder="1" applyAlignment="1">
      <alignment horizontal="right"/>
    </xf>
    <xf numFmtId="164" fontId="21" fillId="0" borderId="9" xfId="0" applyNumberFormat="1" applyFont="1" applyFill="1" applyBorder="1" applyAlignment="1">
      <alignment horizontal="right"/>
    </xf>
    <xf numFmtId="164" fontId="21" fillId="0" borderId="12" xfId="1" applyNumberFormat="1" applyFont="1" applyFill="1" applyBorder="1" applyAlignment="1">
      <alignment horizontal="right"/>
    </xf>
    <xf numFmtId="164" fontId="21" fillId="0" borderId="13" xfId="1" applyNumberFormat="1" applyFont="1" applyFill="1" applyBorder="1" applyAlignment="1">
      <alignment horizontal="right"/>
    </xf>
    <xf numFmtId="164" fontId="21" fillId="0" borderId="10" xfId="1" applyNumberFormat="1" applyFont="1" applyFill="1" applyBorder="1" applyAlignment="1">
      <alignment horizontal="right"/>
    </xf>
    <xf numFmtId="164" fontId="21" fillId="0" borderId="10" xfId="0" applyNumberFormat="1" applyFont="1" applyFill="1" applyBorder="1" applyAlignment="1">
      <alignment horizontal="right"/>
    </xf>
    <xf numFmtId="164" fontId="21" fillId="0" borderId="12" xfId="0" applyNumberFormat="1" applyFont="1" applyFill="1" applyBorder="1" applyAlignment="1">
      <alignment horizontal="right"/>
    </xf>
    <xf numFmtId="164" fontId="21" fillId="0" borderId="13" xfId="0" applyNumberFormat="1" applyFont="1" applyFill="1" applyBorder="1" applyAlignment="1">
      <alignment horizontal="right"/>
    </xf>
    <xf numFmtId="164" fontId="21" fillId="0" borderId="3" xfId="2" applyNumberFormat="1" applyFont="1" applyFill="1" applyBorder="1" applyAlignment="1">
      <alignment horizontal="right"/>
    </xf>
    <xf numFmtId="164" fontId="21" fillId="0" borderId="9" xfId="2" applyNumberFormat="1" applyFont="1" applyFill="1" applyBorder="1" applyAlignment="1">
      <alignment horizontal="right"/>
    </xf>
    <xf numFmtId="164" fontId="21" fillId="0" borderId="12" xfId="2" applyNumberFormat="1" applyFont="1" applyFill="1" applyBorder="1" applyAlignment="1">
      <alignment horizontal="right"/>
    </xf>
    <xf numFmtId="164" fontId="21" fillId="0" borderId="13" xfId="2" applyNumberFormat="1" applyFont="1" applyFill="1" applyBorder="1" applyAlignment="1">
      <alignment horizontal="right"/>
    </xf>
    <xf numFmtId="164" fontId="21" fillId="0" borderId="10" xfId="2" applyNumberFormat="1" applyFont="1" applyFill="1" applyBorder="1" applyAlignment="1">
      <alignment horizontal="right"/>
    </xf>
    <xf numFmtId="0" fontId="23" fillId="0" borderId="19" xfId="0" applyFont="1" applyBorder="1"/>
    <xf numFmtId="0" fontId="23" fillId="0" borderId="20" xfId="0" applyFont="1" applyBorder="1"/>
    <xf numFmtId="0" fontId="23" fillId="0" borderId="0" xfId="0" applyFont="1"/>
    <xf numFmtId="0" fontId="23" fillId="0" borderId="18" xfId="0" applyFont="1" applyBorder="1"/>
    <xf numFmtId="0" fontId="23" fillId="0" borderId="0" xfId="0" applyFont="1" applyFill="1" applyBorder="1"/>
    <xf numFmtId="0" fontId="24" fillId="0" borderId="18" xfId="0" applyFont="1" applyBorder="1"/>
    <xf numFmtId="0" fontId="26" fillId="0" borderId="25" xfId="0" applyFont="1" applyBorder="1"/>
    <xf numFmtId="0" fontId="25" fillId="0" borderId="18" xfId="0" applyFont="1" applyBorder="1"/>
    <xf numFmtId="0" fontId="25" fillId="0" borderId="18" xfId="0" applyFont="1" applyBorder="1" applyAlignment="1">
      <alignment vertical="top"/>
    </xf>
    <xf numFmtId="0" fontId="0" fillId="0" borderId="12" xfId="0" applyBorder="1" applyAlignment="1">
      <alignment horizontal="left" indent="3"/>
    </xf>
    <xf numFmtId="164" fontId="0" fillId="0" borderId="12" xfId="0" applyNumberFormat="1" applyFont="1" applyBorder="1"/>
    <xf numFmtId="164" fontId="0" fillId="0" borderId="12" xfId="0" applyNumberFormat="1" applyBorder="1" applyAlignment="1">
      <alignment horizontal="right" vertical="top" wrapText="1"/>
    </xf>
    <xf numFmtId="164" fontId="0" fillId="0" borderId="12" xfId="0" applyNumberFormat="1" applyBorder="1" applyAlignment="1">
      <alignment horizontal="right"/>
    </xf>
    <xf numFmtId="164" fontId="0" fillId="0" borderId="10" xfId="0" applyNumberFormat="1" applyBorder="1" applyAlignment="1">
      <alignment horizontal="right" vertical="top" wrapText="1"/>
    </xf>
    <xf numFmtId="0" fontId="0" fillId="0" borderId="12" xfId="0" applyBorder="1" applyAlignment="1">
      <alignment horizontal="left" vertical="top" wrapText="1" indent="3"/>
    </xf>
    <xf numFmtId="0" fontId="8" fillId="0" borderId="12" xfId="0" applyFont="1" applyBorder="1" applyAlignment="1">
      <alignment horizontal="left" vertical="top" wrapText="1"/>
    </xf>
    <xf numFmtId="164" fontId="0" fillId="0" borderId="12" xfId="0" applyNumberFormat="1" applyBorder="1" applyAlignment="1">
      <alignment vertical="top" wrapText="1"/>
    </xf>
    <xf numFmtId="0" fontId="0" fillId="0" borderId="10" xfId="0" applyBorder="1" applyAlignment="1">
      <alignment vertical="top" wrapText="1"/>
    </xf>
    <xf numFmtId="164" fontId="0" fillId="0" borderId="10" xfId="0" applyNumberFormat="1" applyBorder="1" applyAlignment="1">
      <alignment vertical="top" wrapText="1"/>
    </xf>
    <xf numFmtId="164" fontId="0" fillId="0" borderId="13" xfId="0" applyNumberFormat="1" applyBorder="1" applyAlignment="1">
      <alignment vertical="top" wrapText="1"/>
    </xf>
    <xf numFmtId="164" fontId="0" fillId="0" borderId="6" xfId="0" applyNumberFormat="1" applyBorder="1" applyAlignment="1">
      <alignment vertical="top" wrapText="1"/>
    </xf>
    <xf numFmtId="164" fontId="0" fillId="0" borderId="13" xfId="0" applyNumberFormat="1" applyBorder="1" applyAlignment="1">
      <alignment horizontal="right" vertical="top" wrapText="1"/>
    </xf>
    <xf numFmtId="164" fontId="0" fillId="0" borderId="26" xfId="0" applyNumberFormat="1" applyBorder="1" applyAlignment="1">
      <alignment horizontal="right" vertical="top" wrapText="1"/>
    </xf>
    <xf numFmtId="0" fontId="0" fillId="0" borderId="10" xfId="0" applyBorder="1"/>
    <xf numFmtId="0" fontId="0" fillId="0" borderId="13" xfId="0" applyBorder="1"/>
    <xf numFmtId="0" fontId="21" fillId="0" borderId="10" xfId="0" applyFont="1" applyFill="1" applyBorder="1" applyAlignment="1">
      <alignment horizontal="right"/>
    </xf>
    <xf numFmtId="0" fontId="21" fillId="0" borderId="12" xfId="0" applyFont="1" applyFill="1" applyBorder="1" applyAlignment="1">
      <alignment horizontal="right"/>
    </xf>
    <xf numFmtId="0" fontId="21" fillId="0" borderId="13" xfId="0" applyFont="1" applyFill="1" applyBorder="1" applyAlignment="1">
      <alignment horizontal="right"/>
    </xf>
    <xf numFmtId="0" fontId="27" fillId="0" borderId="12" xfId="0" applyFont="1" applyBorder="1" applyAlignment="1">
      <alignment horizontal="left" indent="3"/>
    </xf>
    <xf numFmtId="164" fontId="27" fillId="0" borderId="12" xfId="0" applyNumberFormat="1" applyFont="1" applyBorder="1"/>
    <xf numFmtId="0" fontId="25" fillId="0" borderId="27" xfId="0" applyFont="1" applyBorder="1"/>
    <xf numFmtId="0" fontId="0" fillId="0" borderId="10" xfId="0" applyBorder="1" applyAlignment="1">
      <alignment horizontal="right"/>
    </xf>
    <xf numFmtId="0" fontId="13" fillId="3" borderId="21" xfId="0" applyFont="1" applyFill="1" applyBorder="1" applyAlignment="1">
      <alignment horizontal="center"/>
    </xf>
    <xf numFmtId="0" fontId="13" fillId="3" borderId="22" xfId="0" applyFont="1" applyFill="1" applyBorder="1" applyAlignment="1">
      <alignment horizontal="center"/>
    </xf>
    <xf numFmtId="0" fontId="13" fillId="3" borderId="23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/>
    <xf numFmtId="164" fontId="0" fillId="0" borderId="10" xfId="0" applyNumberFormat="1" applyFont="1" applyBorder="1"/>
    <xf numFmtId="164" fontId="0" fillId="0" borderId="13" xfId="0" applyNumberFormat="1" applyFont="1" applyBorder="1"/>
    <xf numFmtId="0" fontId="0" fillId="0" borderId="10" xfId="0" applyFont="1" applyBorder="1"/>
    <xf numFmtId="164" fontId="0" fillId="0" borderId="6" xfId="0" applyNumberFormat="1" applyFont="1" applyBorder="1"/>
    <xf numFmtId="164" fontId="0" fillId="0" borderId="6" xfId="0" applyNumberFormat="1" applyBorder="1" applyAlignment="1">
      <alignment horizontal="right" vertical="top" wrapText="1"/>
    </xf>
    <xf numFmtId="164" fontId="0" fillId="0" borderId="12" xfId="2" applyNumberFormat="1" applyFont="1" applyBorder="1"/>
    <xf numFmtId="164" fontId="0" fillId="0" borderId="13" xfId="2" applyNumberFormat="1" applyFont="1" applyBorder="1"/>
    <xf numFmtId="164" fontId="0" fillId="0" borderId="6" xfId="2" applyNumberFormat="1" applyFont="1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FF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A4" sqref="A4"/>
    </sheetView>
  </sheetViews>
  <sheetFormatPr defaultRowHeight="15"/>
  <cols>
    <col min="1" max="1" width="7" customWidth="1"/>
    <col min="2" max="2" width="3.7109375" customWidth="1"/>
    <col min="3" max="3" width="42.85546875" customWidth="1"/>
    <col min="4" max="5" width="15.5703125" customWidth="1"/>
  </cols>
  <sheetData>
    <row r="1" spans="1:5" ht="18">
      <c r="A1" s="1"/>
      <c r="B1" s="1"/>
      <c r="C1" s="26" t="s">
        <v>51</v>
      </c>
      <c r="D1" s="1"/>
      <c r="E1" s="1"/>
    </row>
    <row r="2" spans="1:5">
      <c r="A2" s="1"/>
      <c r="B2" s="1"/>
      <c r="C2" s="2"/>
      <c r="D2" s="1"/>
      <c r="E2" s="1"/>
    </row>
    <row r="3" spans="1:5" ht="15.75">
      <c r="A3" s="3"/>
      <c r="B3" s="3"/>
      <c r="C3" s="4" t="s">
        <v>0</v>
      </c>
      <c r="D3" s="5" t="s">
        <v>1</v>
      </c>
      <c r="E3" s="3">
        <v>1</v>
      </c>
    </row>
    <row r="4" spans="1:5">
      <c r="A4" s="6"/>
      <c r="B4" s="7"/>
      <c r="C4" s="8"/>
      <c r="D4" s="9" t="s">
        <v>2</v>
      </c>
      <c r="E4" s="14"/>
    </row>
    <row r="5" spans="1:5" ht="15.75" thickBot="1">
      <c r="A5" s="10" t="s">
        <v>3</v>
      </c>
      <c r="B5" s="11"/>
      <c r="C5" s="12" t="s">
        <v>4</v>
      </c>
      <c r="D5" s="13" t="s">
        <v>5</v>
      </c>
      <c r="E5" s="13" t="s">
        <v>6</v>
      </c>
    </row>
    <row r="6" spans="1:5" ht="16.5" thickTop="1">
      <c r="A6" s="45" t="s">
        <v>55</v>
      </c>
      <c r="B6" s="46">
        <v>1</v>
      </c>
      <c r="C6" s="47" t="s">
        <v>56</v>
      </c>
      <c r="D6" s="60">
        <v>4200</v>
      </c>
      <c r="E6" s="61"/>
    </row>
    <row r="7" spans="1:5" ht="15.75">
      <c r="A7" s="35"/>
      <c r="B7" s="36"/>
      <c r="C7" s="37" t="s">
        <v>12</v>
      </c>
      <c r="D7" s="62">
        <v>8000</v>
      </c>
      <c r="E7" s="62"/>
    </row>
    <row r="8" spans="1:5" ht="16.5" thickBot="1">
      <c r="A8" s="38"/>
      <c r="B8" s="39"/>
      <c r="C8" s="40" t="s">
        <v>52</v>
      </c>
      <c r="D8" s="63"/>
      <c r="E8" s="63">
        <v>12200</v>
      </c>
    </row>
    <row r="9" spans="1:5" ht="15.75">
      <c r="A9" s="41"/>
      <c r="B9" s="42">
        <v>1</v>
      </c>
      <c r="C9" s="43" t="s">
        <v>18</v>
      </c>
      <c r="D9" s="64">
        <v>20000</v>
      </c>
      <c r="E9" s="64"/>
    </row>
    <row r="10" spans="1:5" ht="15.75">
      <c r="A10" s="35"/>
      <c r="B10" s="36"/>
      <c r="C10" s="48" t="s">
        <v>12</v>
      </c>
      <c r="D10" s="62"/>
      <c r="E10" s="62">
        <v>4000</v>
      </c>
    </row>
    <row r="11" spans="1:5" ht="16.5" thickBot="1">
      <c r="A11" s="38"/>
      <c r="B11" s="39"/>
      <c r="C11" s="40" t="s">
        <v>24</v>
      </c>
      <c r="D11" s="63"/>
      <c r="E11" s="63">
        <v>16000</v>
      </c>
    </row>
    <row r="12" spans="1:5" ht="15.75">
      <c r="A12" s="41"/>
      <c r="B12" s="42">
        <v>1</v>
      </c>
      <c r="C12" s="43" t="s">
        <v>57</v>
      </c>
      <c r="D12" s="64">
        <v>900</v>
      </c>
      <c r="E12" s="64"/>
    </row>
    <row r="13" spans="1:5" ht="15.75">
      <c r="A13" s="35"/>
      <c r="B13" s="36"/>
      <c r="C13" s="37" t="s">
        <v>32</v>
      </c>
      <c r="D13" s="62">
        <v>200</v>
      </c>
      <c r="E13" s="62"/>
    </row>
    <row r="14" spans="1:5" ht="16.5" thickBot="1">
      <c r="A14" s="38"/>
      <c r="B14" s="39"/>
      <c r="C14" s="40" t="s">
        <v>58</v>
      </c>
      <c r="D14" s="63"/>
      <c r="E14" s="63">
        <v>11000</v>
      </c>
    </row>
    <row r="15" spans="1:5" ht="15.75">
      <c r="A15" s="41"/>
      <c r="B15" s="42">
        <v>2</v>
      </c>
      <c r="C15" s="43" t="s">
        <v>59</v>
      </c>
      <c r="D15" s="64">
        <v>55</v>
      </c>
      <c r="E15" s="64"/>
    </row>
    <row r="16" spans="1:5" ht="15.75">
      <c r="A16" s="35"/>
      <c r="B16" s="36"/>
      <c r="C16" s="48" t="s">
        <v>19</v>
      </c>
      <c r="D16" s="62"/>
      <c r="E16" s="62">
        <v>55</v>
      </c>
    </row>
    <row r="17" spans="1:5" ht="16.5" thickBot="1">
      <c r="A17" s="38"/>
      <c r="B17" s="39">
        <v>3</v>
      </c>
      <c r="C17" s="44" t="s">
        <v>12</v>
      </c>
      <c r="D17" s="63">
        <v>3000</v>
      </c>
      <c r="E17" s="63"/>
    </row>
    <row r="18" spans="1:5" ht="15.75">
      <c r="A18" s="41"/>
      <c r="B18" s="42"/>
      <c r="C18" s="49" t="s">
        <v>25</v>
      </c>
      <c r="D18" s="64"/>
      <c r="E18" s="64">
        <v>3000</v>
      </c>
    </row>
    <row r="19" spans="1:5" ht="15.75">
      <c r="A19" s="35"/>
      <c r="B19" s="36">
        <v>5</v>
      </c>
      <c r="C19" s="37" t="s">
        <v>12</v>
      </c>
      <c r="D19" s="62">
        <v>500</v>
      </c>
      <c r="E19" s="62"/>
    </row>
    <row r="20" spans="1:5" ht="16.5" thickBot="1">
      <c r="A20" s="38"/>
      <c r="B20" s="39"/>
      <c r="C20" s="40" t="s">
        <v>21</v>
      </c>
      <c r="D20" s="63"/>
      <c r="E20" s="63">
        <v>500</v>
      </c>
    </row>
    <row r="21" spans="1:5" ht="15.75">
      <c r="A21" s="41"/>
      <c r="B21" s="42">
        <v>7</v>
      </c>
      <c r="C21" s="50" t="s">
        <v>60</v>
      </c>
      <c r="D21" s="64"/>
      <c r="E21" s="64"/>
    </row>
    <row r="22" spans="1:5" ht="15.75">
      <c r="A22" s="35"/>
      <c r="B22" s="36">
        <v>8</v>
      </c>
      <c r="C22" s="37" t="s">
        <v>31</v>
      </c>
      <c r="D22" s="62">
        <v>445</v>
      </c>
      <c r="E22" s="62"/>
    </row>
    <row r="23" spans="1:5" ht="16.5" thickBot="1">
      <c r="A23" s="38"/>
      <c r="B23" s="39"/>
      <c r="C23" s="40" t="s">
        <v>19</v>
      </c>
      <c r="D23" s="63"/>
      <c r="E23" s="63">
        <v>445</v>
      </c>
    </row>
    <row r="24" spans="1:5" ht="15.75">
      <c r="A24" s="41"/>
      <c r="B24" s="42">
        <v>9</v>
      </c>
      <c r="C24" s="43" t="s">
        <v>29</v>
      </c>
      <c r="D24" s="64">
        <v>220</v>
      </c>
      <c r="E24" s="64"/>
    </row>
    <row r="25" spans="1:5" ht="15.75">
      <c r="A25" s="35"/>
      <c r="B25" s="36"/>
      <c r="C25" s="48" t="s">
        <v>58</v>
      </c>
      <c r="D25" s="62"/>
      <c r="E25" s="62">
        <v>220</v>
      </c>
    </row>
    <row r="26" spans="1:5" ht="16.5" thickBot="1">
      <c r="A26" s="38"/>
      <c r="B26" s="39">
        <v>10</v>
      </c>
      <c r="C26" s="44" t="s">
        <v>32</v>
      </c>
      <c r="D26" s="63">
        <v>140</v>
      </c>
      <c r="E26" s="63"/>
    </row>
    <row r="27" spans="1:5" ht="15.75">
      <c r="A27" s="41"/>
      <c r="B27" s="42"/>
      <c r="C27" s="49" t="s">
        <v>12</v>
      </c>
      <c r="D27" s="64"/>
      <c r="E27" s="64">
        <v>140</v>
      </c>
    </row>
    <row r="28" spans="1:5" ht="15.75">
      <c r="A28" s="35"/>
      <c r="B28" s="36">
        <v>12</v>
      </c>
      <c r="C28" s="37" t="s">
        <v>13</v>
      </c>
      <c r="D28" s="62">
        <v>2400</v>
      </c>
      <c r="E28" s="62"/>
    </row>
    <row r="29" spans="1:5" ht="16.5" thickBot="1">
      <c r="A29" s="38"/>
      <c r="B29" s="39"/>
      <c r="C29" s="40" t="s">
        <v>12</v>
      </c>
      <c r="D29" s="63"/>
      <c r="E29" s="63">
        <v>2400</v>
      </c>
    </row>
    <row r="30" spans="1:5" ht="15.75">
      <c r="A30" s="41"/>
      <c r="B30" s="42">
        <v>13</v>
      </c>
      <c r="C30" s="43" t="s">
        <v>25</v>
      </c>
      <c r="D30" s="64">
        <v>3000</v>
      </c>
      <c r="E30" s="64"/>
    </row>
    <row r="31" spans="1:5" ht="15.75">
      <c r="A31" s="35"/>
      <c r="B31" s="36"/>
      <c r="C31" s="48" t="s">
        <v>21</v>
      </c>
      <c r="D31" s="62"/>
      <c r="E31" s="62">
        <v>3000</v>
      </c>
    </row>
    <row r="32" spans="1:5" ht="16.5" thickBot="1">
      <c r="A32" s="38"/>
      <c r="B32" s="39">
        <v>13</v>
      </c>
      <c r="C32" s="44" t="s">
        <v>61</v>
      </c>
      <c r="D32" s="63">
        <v>2000</v>
      </c>
      <c r="E32" s="63"/>
    </row>
    <row r="33" spans="1:5" ht="15.75">
      <c r="A33" s="41"/>
      <c r="B33" s="42"/>
      <c r="C33" s="49" t="s">
        <v>21</v>
      </c>
      <c r="D33" s="64"/>
      <c r="E33" s="64">
        <v>2000</v>
      </c>
    </row>
    <row r="34" spans="1:5" ht="15.75">
      <c r="A34" s="35"/>
      <c r="B34" s="36">
        <v>14</v>
      </c>
      <c r="C34" s="37" t="s">
        <v>22</v>
      </c>
      <c r="D34" s="62">
        <v>400</v>
      </c>
      <c r="E34" s="62"/>
    </row>
    <row r="35" spans="1:5" ht="16.5" thickBot="1">
      <c r="A35" s="38"/>
      <c r="B35" s="39"/>
      <c r="C35" s="40" t="s">
        <v>12</v>
      </c>
      <c r="D35" s="63"/>
      <c r="E35" s="63">
        <v>400</v>
      </c>
    </row>
    <row r="36" spans="1:5" ht="16.5" thickBot="1">
      <c r="A36" s="41"/>
      <c r="B36" s="39">
        <v>21</v>
      </c>
      <c r="C36" s="44" t="s">
        <v>109</v>
      </c>
      <c r="D36" s="64">
        <v>552</v>
      </c>
      <c r="E36" s="64"/>
    </row>
    <row r="37" spans="1:5" ht="15.75">
      <c r="A37" s="35"/>
      <c r="B37" s="42"/>
      <c r="C37" s="43" t="s">
        <v>110</v>
      </c>
      <c r="D37" s="62">
        <v>88</v>
      </c>
      <c r="E37" s="62"/>
    </row>
    <row r="38" spans="1:5" ht="16.5" thickBot="1">
      <c r="A38" s="38"/>
      <c r="B38" s="36"/>
      <c r="C38" s="48" t="s">
        <v>12</v>
      </c>
      <c r="D38" s="63"/>
      <c r="E38" s="63">
        <v>640</v>
      </c>
    </row>
    <row r="39" spans="1:5" ht="16.5" thickBot="1">
      <c r="A39" s="41"/>
      <c r="B39" s="39">
        <v>21</v>
      </c>
      <c r="C39" s="44" t="s">
        <v>22</v>
      </c>
      <c r="D39" s="64">
        <v>400</v>
      </c>
      <c r="E39" s="64"/>
    </row>
    <row r="40" spans="1:5" ht="15.75">
      <c r="A40" s="35"/>
      <c r="B40" s="42"/>
      <c r="C40" s="49" t="s">
        <v>12</v>
      </c>
      <c r="D40" s="62"/>
      <c r="E40" s="62">
        <v>400</v>
      </c>
    </row>
    <row r="41" spans="1:5" ht="16.5" thickBot="1">
      <c r="A41" s="38"/>
      <c r="B41" s="36">
        <v>22</v>
      </c>
      <c r="C41" s="37" t="s">
        <v>34</v>
      </c>
      <c r="D41" s="63">
        <v>280</v>
      </c>
      <c r="E41" s="63"/>
    </row>
    <row r="42" spans="1:5" ht="16.5" thickBot="1">
      <c r="A42" s="41"/>
      <c r="B42" s="39"/>
      <c r="C42" s="40" t="s">
        <v>58</v>
      </c>
      <c r="D42" s="64"/>
      <c r="E42" s="64">
        <v>280</v>
      </c>
    </row>
    <row r="43" spans="1:5" ht="15.75">
      <c r="A43" s="35"/>
      <c r="B43" s="36">
        <v>23</v>
      </c>
      <c r="C43" s="37" t="s">
        <v>12</v>
      </c>
      <c r="D43" s="62">
        <v>1000</v>
      </c>
      <c r="E43" s="62"/>
    </row>
    <row r="44" spans="1:5" ht="16.5" thickBot="1">
      <c r="A44" s="38"/>
      <c r="B44" s="39"/>
      <c r="C44" s="40" t="s">
        <v>61</v>
      </c>
      <c r="D44" s="63"/>
      <c r="E44" s="63">
        <v>1000</v>
      </c>
    </row>
  </sheetData>
  <pageMargins left="1.5" right="0.25" top="0.5" bottom="0.5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A4" sqref="A4"/>
    </sheetView>
  </sheetViews>
  <sheetFormatPr defaultRowHeight="15"/>
  <cols>
    <col min="1" max="1" width="7" customWidth="1"/>
    <col min="2" max="2" width="3.7109375" customWidth="1"/>
    <col min="3" max="3" width="40.5703125" customWidth="1"/>
    <col min="4" max="5" width="15.5703125" customWidth="1"/>
  </cols>
  <sheetData>
    <row r="1" spans="1:5" ht="18">
      <c r="A1" s="1"/>
      <c r="B1" s="1"/>
      <c r="C1" s="26" t="s">
        <v>51</v>
      </c>
      <c r="D1" s="1"/>
      <c r="E1" s="1"/>
    </row>
    <row r="2" spans="1:5">
      <c r="A2" s="1"/>
      <c r="B2" s="1"/>
      <c r="C2" s="2"/>
      <c r="D2" s="1"/>
      <c r="E2" s="1"/>
    </row>
    <row r="3" spans="1:5" ht="15.75">
      <c r="A3" s="3"/>
      <c r="B3" s="3"/>
      <c r="C3" s="4" t="s">
        <v>0</v>
      </c>
      <c r="D3" s="5" t="s">
        <v>1</v>
      </c>
      <c r="E3" s="3">
        <v>2</v>
      </c>
    </row>
    <row r="4" spans="1:5">
      <c r="A4" s="6"/>
      <c r="B4" s="7"/>
      <c r="C4" s="8"/>
      <c r="D4" s="9" t="s">
        <v>2</v>
      </c>
      <c r="E4" s="14"/>
    </row>
    <row r="5" spans="1:5" ht="15.75" thickBot="1">
      <c r="A5" s="10" t="s">
        <v>3</v>
      </c>
      <c r="B5" s="11"/>
      <c r="C5" s="12" t="s">
        <v>4</v>
      </c>
      <c r="D5" s="13" t="s">
        <v>5</v>
      </c>
      <c r="E5" s="13" t="s">
        <v>6</v>
      </c>
    </row>
    <row r="6" spans="1:5" ht="16.5" thickTop="1">
      <c r="A6" s="51" t="s">
        <v>55</v>
      </c>
      <c r="B6" s="46">
        <v>24</v>
      </c>
      <c r="C6" s="47" t="s">
        <v>61</v>
      </c>
      <c r="D6" s="52">
        <v>4300</v>
      </c>
      <c r="E6" s="53"/>
    </row>
    <row r="7" spans="1:5" ht="15.75">
      <c r="A7" s="35"/>
      <c r="B7" s="36"/>
      <c r="C7" s="48" t="s">
        <v>21</v>
      </c>
      <c r="D7" s="54"/>
      <c r="E7" s="54">
        <v>4300</v>
      </c>
    </row>
    <row r="8" spans="1:5" ht="16.5" thickBot="1">
      <c r="A8" s="38"/>
      <c r="B8" s="39">
        <v>25</v>
      </c>
      <c r="C8" s="44" t="s">
        <v>58</v>
      </c>
      <c r="D8" s="55">
        <v>900</v>
      </c>
      <c r="E8" s="55"/>
    </row>
    <row r="9" spans="1:5" ht="15.75">
      <c r="A9" s="41"/>
      <c r="B9" s="42"/>
      <c r="C9" s="49" t="s">
        <v>12</v>
      </c>
      <c r="D9" s="56"/>
      <c r="E9" s="56">
        <v>900</v>
      </c>
    </row>
    <row r="10" spans="1:5" ht="15.75">
      <c r="A10" s="35"/>
      <c r="B10" s="36">
        <v>28</v>
      </c>
      <c r="C10" s="37" t="s">
        <v>22</v>
      </c>
      <c r="D10" s="54">
        <v>400</v>
      </c>
      <c r="E10" s="54"/>
    </row>
    <row r="11" spans="1:5" ht="16.5" thickBot="1">
      <c r="A11" s="38"/>
      <c r="B11" s="39"/>
      <c r="C11" s="40" t="s">
        <v>12</v>
      </c>
      <c r="D11" s="55"/>
      <c r="E11" s="55">
        <v>400</v>
      </c>
    </row>
    <row r="12" spans="1:5" ht="15.75">
      <c r="A12" s="41"/>
      <c r="B12" s="42">
        <v>29</v>
      </c>
      <c r="C12" s="43" t="s">
        <v>29</v>
      </c>
      <c r="D12" s="56">
        <v>400</v>
      </c>
      <c r="E12" s="56"/>
    </row>
    <row r="13" spans="1:5" ht="15.75">
      <c r="A13" s="35"/>
      <c r="B13" s="36"/>
      <c r="C13" s="48" t="s">
        <v>58</v>
      </c>
      <c r="D13" s="54"/>
      <c r="E13" s="54">
        <v>400</v>
      </c>
    </row>
    <row r="14" spans="1:5" ht="16.5" thickBot="1">
      <c r="A14" s="38"/>
      <c r="B14" s="39">
        <v>30</v>
      </c>
      <c r="C14" s="44" t="s">
        <v>62</v>
      </c>
      <c r="D14" s="55">
        <v>100</v>
      </c>
      <c r="E14" s="55"/>
    </row>
    <row r="15" spans="1:5" ht="15.75">
      <c r="A15" s="41"/>
      <c r="B15" s="42"/>
      <c r="C15" s="49" t="s">
        <v>32</v>
      </c>
      <c r="D15" s="56"/>
      <c r="E15" s="56">
        <v>100</v>
      </c>
    </row>
    <row r="16" spans="1:5" ht="15.75">
      <c r="A16" s="35"/>
      <c r="B16" s="36">
        <v>30</v>
      </c>
      <c r="C16" s="37" t="s">
        <v>63</v>
      </c>
      <c r="D16" s="54">
        <v>300</v>
      </c>
      <c r="E16" s="54"/>
    </row>
    <row r="17" spans="1:5" ht="16.5" thickBot="1">
      <c r="A17" s="38"/>
      <c r="B17" s="39"/>
      <c r="C17" s="40" t="s">
        <v>12</v>
      </c>
      <c r="D17" s="55"/>
      <c r="E17" s="55">
        <v>300</v>
      </c>
    </row>
    <row r="18" spans="1:5" ht="15.75">
      <c r="A18" s="41"/>
      <c r="B18" s="42">
        <v>30</v>
      </c>
      <c r="C18" s="43" t="s">
        <v>34</v>
      </c>
      <c r="D18" s="56">
        <v>220</v>
      </c>
      <c r="E18" s="56"/>
    </row>
    <row r="19" spans="1:5" ht="15.75">
      <c r="A19" s="35"/>
      <c r="B19" s="36"/>
      <c r="C19" s="48" t="s">
        <v>12</v>
      </c>
      <c r="D19" s="54"/>
      <c r="E19" s="54">
        <v>220</v>
      </c>
    </row>
    <row r="20" spans="1:5" ht="16.5" thickBot="1">
      <c r="A20" s="38"/>
      <c r="B20" s="39">
        <v>30</v>
      </c>
      <c r="C20" s="44" t="s">
        <v>19</v>
      </c>
      <c r="D20" s="55">
        <v>500</v>
      </c>
      <c r="E20" s="55"/>
    </row>
    <row r="21" spans="1:5" ht="15.75">
      <c r="A21" s="41"/>
      <c r="B21" s="42"/>
      <c r="C21" s="49" t="s">
        <v>12</v>
      </c>
      <c r="D21" s="56"/>
      <c r="E21" s="56">
        <v>500</v>
      </c>
    </row>
    <row r="22" spans="1:5" ht="15.75">
      <c r="A22" s="35"/>
      <c r="B22" s="36">
        <v>30</v>
      </c>
      <c r="C22" s="37" t="s">
        <v>58</v>
      </c>
      <c r="D22" s="54">
        <v>220</v>
      </c>
      <c r="E22" s="54"/>
    </row>
    <row r="23" spans="1:5" ht="16.5" thickBot="1">
      <c r="A23" s="38"/>
      <c r="B23" s="39"/>
      <c r="C23" s="44" t="s">
        <v>111</v>
      </c>
      <c r="D23" s="55">
        <v>40</v>
      </c>
      <c r="E23" s="55"/>
    </row>
    <row r="24" spans="1:5" ht="15.75">
      <c r="A24" s="41"/>
      <c r="B24" s="42"/>
      <c r="C24" s="49" t="s">
        <v>12</v>
      </c>
      <c r="D24" s="56"/>
      <c r="E24" s="56">
        <v>260</v>
      </c>
    </row>
    <row r="25" spans="1:5" ht="15.75">
      <c r="A25" s="35"/>
      <c r="B25" s="36"/>
      <c r="C25" s="37"/>
      <c r="D25" s="54"/>
      <c r="E25" s="54"/>
    </row>
    <row r="26" spans="1:5" ht="16.5" thickBot="1">
      <c r="A26" s="38"/>
      <c r="B26" s="39"/>
      <c r="C26" s="44"/>
      <c r="D26" s="55"/>
      <c r="E26" s="55"/>
    </row>
    <row r="27" spans="1:5" ht="15.75">
      <c r="A27" s="41"/>
      <c r="B27" s="42"/>
      <c r="C27" s="43"/>
      <c r="D27" s="56"/>
      <c r="E27" s="56"/>
    </row>
    <row r="28" spans="1:5" ht="15.75">
      <c r="A28" s="35"/>
      <c r="B28" s="36"/>
      <c r="C28" s="37"/>
      <c r="D28" s="54"/>
      <c r="E28" s="54"/>
    </row>
    <row r="29" spans="1:5" ht="16.5" thickBot="1">
      <c r="A29" s="38"/>
      <c r="B29" s="39"/>
      <c r="C29" s="44"/>
      <c r="D29" s="55"/>
      <c r="E29" s="55"/>
    </row>
    <row r="30" spans="1:5" ht="15.75">
      <c r="A30" s="41"/>
      <c r="B30" s="42"/>
      <c r="C30" s="43"/>
      <c r="D30" s="56"/>
      <c r="E30" s="56"/>
    </row>
    <row r="31" spans="1:5" ht="15.75">
      <c r="A31" s="35"/>
      <c r="B31" s="36"/>
      <c r="C31" s="37"/>
      <c r="D31" s="54"/>
      <c r="E31" s="54"/>
    </row>
    <row r="32" spans="1:5" ht="16.5" thickBot="1">
      <c r="A32" s="38"/>
      <c r="B32" s="39"/>
      <c r="C32" s="44"/>
      <c r="D32" s="55"/>
      <c r="E32" s="55"/>
    </row>
    <row r="33" spans="1:5" ht="15.75">
      <c r="A33" s="41"/>
      <c r="B33" s="42"/>
      <c r="C33" s="43"/>
      <c r="D33" s="57"/>
      <c r="E33" s="57"/>
    </row>
    <row r="34" spans="1:5" ht="15.75">
      <c r="A34" s="35"/>
      <c r="B34" s="36"/>
      <c r="C34" s="37"/>
      <c r="D34" s="58"/>
      <c r="E34" s="58"/>
    </row>
    <row r="35" spans="1:5" ht="16.5" thickBot="1">
      <c r="A35" s="38"/>
      <c r="B35" s="39"/>
      <c r="C35" s="44"/>
      <c r="D35" s="59"/>
      <c r="E35" s="59"/>
    </row>
    <row r="36" spans="1:5" ht="15.75">
      <c r="A36" s="41"/>
      <c r="B36" s="42"/>
      <c r="C36" s="43"/>
      <c r="D36" s="57"/>
      <c r="E36" s="57"/>
    </row>
    <row r="37" spans="1:5" ht="15.75">
      <c r="A37" s="35"/>
      <c r="B37" s="36"/>
      <c r="C37" s="37"/>
      <c r="D37" s="58"/>
      <c r="E37" s="58"/>
    </row>
    <row r="38" spans="1:5" ht="16.5" thickBot="1">
      <c r="A38" s="38"/>
      <c r="B38" s="39"/>
      <c r="C38" s="44"/>
      <c r="D38" s="59"/>
      <c r="E38" s="59"/>
    </row>
    <row r="39" spans="1:5" ht="15.75">
      <c r="A39" s="41"/>
      <c r="B39" s="42"/>
      <c r="C39" s="43"/>
      <c r="D39" s="57"/>
      <c r="E39" s="57"/>
    </row>
    <row r="40" spans="1:5" ht="15.75">
      <c r="A40" s="35"/>
      <c r="B40" s="36"/>
      <c r="C40" s="37"/>
      <c r="D40" s="58"/>
      <c r="E40" s="58"/>
    </row>
    <row r="41" spans="1:5" ht="16.5" thickBot="1">
      <c r="A41" s="38"/>
      <c r="B41" s="39"/>
      <c r="C41" s="44"/>
      <c r="D41" s="59"/>
      <c r="E41" s="59"/>
    </row>
    <row r="42" spans="1:5" ht="15.75">
      <c r="A42" s="41"/>
      <c r="B42" s="42"/>
      <c r="C42" s="43"/>
      <c r="D42" s="57"/>
      <c r="E42" s="57"/>
    </row>
    <row r="43" spans="1:5" ht="15.75">
      <c r="A43" s="35"/>
      <c r="B43" s="36"/>
      <c r="C43" s="37"/>
      <c r="D43" s="58"/>
      <c r="E43" s="58"/>
    </row>
    <row r="44" spans="1:5" ht="16.5" thickBot="1">
      <c r="A44" s="38"/>
      <c r="B44" s="39"/>
      <c r="C44" s="44"/>
      <c r="D44" s="59"/>
      <c r="E44" s="59"/>
    </row>
  </sheetData>
  <pageMargins left="1.5" right="0.25" top="0.5" bottom="0.5" header="0.5" footer="0.5"/>
  <pageSetup orientation="portrait" r:id="rId1"/>
  <headerFooter>
    <oddFooter xml:space="preserve">&amp;R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V38"/>
  <sheetViews>
    <sheetView zoomScale="75" zoomScaleNormal="75" workbookViewId="0">
      <selection activeCell="A4" sqref="A4"/>
    </sheetView>
  </sheetViews>
  <sheetFormatPr defaultRowHeight="15"/>
  <cols>
    <col min="3" max="3" width="3.28515625" customWidth="1"/>
    <col min="6" max="6" width="2.7109375" customWidth="1"/>
    <col min="9" max="9" width="2.42578125" customWidth="1"/>
    <col min="12" max="12" width="2.85546875" customWidth="1"/>
    <col min="13" max="13" width="9.140625" customWidth="1"/>
    <col min="15" max="15" width="2.85546875" customWidth="1"/>
  </cols>
  <sheetData>
    <row r="1" spans="1:17" ht="15.75" thickBot="1">
      <c r="A1" s="106" t="s">
        <v>7</v>
      </c>
      <c r="B1" s="106"/>
      <c r="C1" s="106"/>
      <c r="D1" s="106"/>
      <c r="E1" s="106"/>
      <c r="F1" t="s">
        <v>8</v>
      </c>
      <c r="G1" s="106" t="s">
        <v>9</v>
      </c>
      <c r="H1" s="106"/>
      <c r="I1" s="106"/>
      <c r="J1" s="106"/>
      <c r="K1" s="106"/>
      <c r="L1" t="s">
        <v>10</v>
      </c>
      <c r="M1" s="106" t="s">
        <v>11</v>
      </c>
      <c r="N1" s="106"/>
      <c r="O1" s="106"/>
      <c r="P1" s="106"/>
      <c r="Q1" s="106"/>
    </row>
    <row r="3" spans="1:17">
      <c r="A3" s="104" t="s">
        <v>12</v>
      </c>
      <c r="B3" s="104"/>
      <c r="D3" s="104" t="s">
        <v>13</v>
      </c>
      <c r="E3" s="104"/>
      <c r="G3" s="104" t="s">
        <v>14</v>
      </c>
      <c r="H3" s="104"/>
      <c r="J3" s="104" t="s">
        <v>15</v>
      </c>
      <c r="K3" s="104"/>
      <c r="M3" s="107" t="s">
        <v>52</v>
      </c>
      <c r="N3" s="107"/>
      <c r="P3" s="104" t="s">
        <v>16</v>
      </c>
      <c r="Q3" s="104"/>
    </row>
    <row r="4" spans="1:17">
      <c r="A4" s="15">
        <v>8000</v>
      </c>
      <c r="B4">
        <v>4000</v>
      </c>
      <c r="D4" s="15">
        <v>2400</v>
      </c>
      <c r="G4" s="15">
        <v>900</v>
      </c>
      <c r="H4" s="16">
        <v>1100</v>
      </c>
      <c r="J4" s="15"/>
      <c r="K4" s="67">
        <v>38</v>
      </c>
      <c r="M4" s="15"/>
      <c r="N4">
        <v>12200</v>
      </c>
      <c r="P4" s="68">
        <v>200</v>
      </c>
    </row>
    <row r="5" spans="1:17">
      <c r="A5" s="17">
        <v>3000</v>
      </c>
      <c r="B5">
        <v>140</v>
      </c>
      <c r="D5" s="17"/>
      <c r="G5" s="17">
        <v>220</v>
      </c>
      <c r="H5">
        <v>220</v>
      </c>
      <c r="J5" s="15"/>
      <c r="K5" s="95">
        <v>38</v>
      </c>
      <c r="M5" s="17"/>
      <c r="P5" s="72">
        <v>200</v>
      </c>
      <c r="Q5" s="22"/>
    </row>
    <row r="6" spans="1:17">
      <c r="A6" s="17">
        <v>500</v>
      </c>
      <c r="B6">
        <v>2400</v>
      </c>
      <c r="D6" s="20">
        <v>2400</v>
      </c>
      <c r="E6" s="22"/>
      <c r="G6" s="17"/>
      <c r="H6">
        <v>280</v>
      </c>
      <c r="J6" s="17"/>
      <c r="M6" s="15"/>
      <c r="N6" s="23">
        <v>12200</v>
      </c>
    </row>
    <row r="7" spans="1:17">
      <c r="A7" s="17">
        <v>1000</v>
      </c>
      <c r="B7">
        <v>400</v>
      </c>
      <c r="D7" s="17"/>
      <c r="E7" s="67">
        <v>200</v>
      </c>
      <c r="G7" s="17"/>
      <c r="H7">
        <v>400</v>
      </c>
      <c r="J7" s="17"/>
      <c r="M7" s="15"/>
      <c r="N7" s="95">
        <v>12200</v>
      </c>
      <c r="P7" s="104" t="s">
        <v>17</v>
      </c>
      <c r="Q7" s="104"/>
    </row>
    <row r="8" spans="1:17">
      <c r="A8" s="17"/>
      <c r="B8">
        <v>640</v>
      </c>
      <c r="D8" s="72">
        <v>2200</v>
      </c>
      <c r="E8" s="22"/>
      <c r="G8" s="15"/>
      <c r="H8" s="23">
        <v>880</v>
      </c>
      <c r="J8" s="17"/>
      <c r="M8" s="105" t="s">
        <v>53</v>
      </c>
      <c r="N8" s="104"/>
      <c r="P8" s="15">
        <v>88</v>
      </c>
    </row>
    <row r="9" spans="1:17">
      <c r="A9" s="17"/>
      <c r="B9">
        <v>400</v>
      </c>
      <c r="G9" s="17"/>
      <c r="H9" s="69">
        <v>22</v>
      </c>
      <c r="M9" s="15">
        <v>300</v>
      </c>
      <c r="P9" s="17">
        <v>40</v>
      </c>
    </row>
    <row r="10" spans="1:17">
      <c r="A10" s="17"/>
      <c r="B10">
        <v>900</v>
      </c>
      <c r="D10" s="104" t="s">
        <v>18</v>
      </c>
      <c r="E10" s="104"/>
      <c r="G10" s="15"/>
      <c r="H10" s="95">
        <v>902</v>
      </c>
      <c r="M10" s="17"/>
      <c r="P10" s="20">
        <v>128</v>
      </c>
      <c r="Q10" s="22"/>
    </row>
    <row r="11" spans="1:17">
      <c r="A11" s="17"/>
      <c r="B11">
        <v>400</v>
      </c>
      <c r="D11" s="20">
        <v>20000</v>
      </c>
      <c r="M11" s="20">
        <v>300</v>
      </c>
      <c r="N11" s="22"/>
      <c r="P11" s="65">
        <v>38</v>
      </c>
    </row>
    <row r="12" spans="1:17">
      <c r="A12" s="17"/>
      <c r="B12">
        <v>300</v>
      </c>
      <c r="D12" s="72">
        <v>20000</v>
      </c>
      <c r="E12" s="22"/>
      <c r="G12" s="104" t="s">
        <v>19</v>
      </c>
      <c r="H12" s="104"/>
      <c r="J12" s="104" t="s">
        <v>20</v>
      </c>
      <c r="K12" s="104"/>
      <c r="M12" s="72">
        <v>300</v>
      </c>
      <c r="N12" s="22"/>
      <c r="P12" s="72">
        <v>166</v>
      </c>
      <c r="Q12" s="22"/>
    </row>
    <row r="13" spans="1:17">
      <c r="A13" s="17"/>
      <c r="B13">
        <v>220</v>
      </c>
      <c r="D13" s="17"/>
      <c r="G13" s="15">
        <v>500</v>
      </c>
      <c r="H13">
        <v>55</v>
      </c>
      <c r="J13" s="15"/>
      <c r="K13" s="67">
        <v>160</v>
      </c>
      <c r="M13" s="104" t="s">
        <v>21</v>
      </c>
      <c r="N13" s="104"/>
    </row>
    <row r="14" spans="1:17">
      <c r="A14" s="17"/>
      <c r="B14">
        <v>500</v>
      </c>
      <c r="G14" s="17"/>
      <c r="H14">
        <v>445</v>
      </c>
      <c r="J14" s="15"/>
      <c r="K14" s="95">
        <v>160</v>
      </c>
      <c r="M14" s="15"/>
      <c r="N14">
        <v>500</v>
      </c>
      <c r="P14" s="104" t="s">
        <v>22</v>
      </c>
      <c r="Q14" s="104"/>
    </row>
    <row r="15" spans="1:17">
      <c r="A15" s="17"/>
      <c r="B15">
        <v>260</v>
      </c>
      <c r="D15" s="104" t="s">
        <v>23</v>
      </c>
      <c r="E15" s="104"/>
      <c r="G15" s="15"/>
      <c r="H15" s="23">
        <v>0</v>
      </c>
      <c r="J15" s="17"/>
      <c r="M15" s="17"/>
      <c r="N15">
        <v>3000</v>
      </c>
      <c r="P15" s="15">
        <v>400</v>
      </c>
    </row>
    <row r="16" spans="1:17">
      <c r="A16" s="20">
        <v>1940</v>
      </c>
      <c r="B16" s="22"/>
      <c r="D16" s="15"/>
      <c r="E16" s="67">
        <v>475</v>
      </c>
      <c r="G16" s="15"/>
      <c r="H16" s="95">
        <v>0</v>
      </c>
      <c r="J16" s="17"/>
      <c r="M16" s="17"/>
      <c r="N16">
        <v>2000</v>
      </c>
      <c r="P16" s="17">
        <v>400</v>
      </c>
    </row>
    <row r="17" spans="1:22">
      <c r="A17" s="72">
        <v>1940</v>
      </c>
      <c r="B17" s="22"/>
      <c r="D17" s="15"/>
      <c r="E17" s="95">
        <v>475</v>
      </c>
      <c r="G17" s="17"/>
      <c r="J17" s="17"/>
      <c r="M17" s="17"/>
      <c r="N17">
        <v>4300</v>
      </c>
      <c r="P17" s="17">
        <v>400</v>
      </c>
    </row>
    <row r="18" spans="1:22">
      <c r="A18" s="17"/>
      <c r="D18" s="17"/>
      <c r="M18" s="15"/>
      <c r="N18" s="23">
        <v>9800</v>
      </c>
      <c r="P18" s="20">
        <v>1200</v>
      </c>
      <c r="Q18" s="22"/>
    </row>
    <row r="19" spans="1:22">
      <c r="A19" s="17"/>
      <c r="D19" s="17"/>
      <c r="N19" s="66">
        <v>1250</v>
      </c>
      <c r="P19" s="65">
        <v>160</v>
      </c>
    </row>
    <row r="20" spans="1:22">
      <c r="A20" s="17"/>
      <c r="G20" s="104" t="s">
        <v>24</v>
      </c>
      <c r="H20" s="104"/>
      <c r="J20" s="104" t="s">
        <v>25</v>
      </c>
      <c r="K20" s="104"/>
      <c r="M20" s="22"/>
      <c r="N20" s="95">
        <v>11050</v>
      </c>
      <c r="P20" s="72">
        <v>1360</v>
      </c>
      <c r="Q20" s="22"/>
    </row>
    <row r="21" spans="1:22">
      <c r="G21" s="15">
        <v>552</v>
      </c>
      <c r="H21" s="16">
        <v>16000</v>
      </c>
      <c r="J21" s="15">
        <v>3000</v>
      </c>
      <c r="K21">
        <v>3000</v>
      </c>
      <c r="M21" s="19"/>
      <c r="N21" s="19"/>
      <c r="P21" s="104" t="s">
        <v>26</v>
      </c>
      <c r="Q21" s="104"/>
    </row>
    <row r="22" spans="1:22">
      <c r="A22" s="104" t="s">
        <v>27</v>
      </c>
      <c r="B22" s="104"/>
      <c r="D22" s="21" t="s">
        <v>28</v>
      </c>
      <c r="E22" s="21"/>
      <c r="G22" s="17"/>
      <c r="J22" s="17"/>
      <c r="M22" s="103" t="s">
        <v>29</v>
      </c>
      <c r="N22" s="103"/>
      <c r="P22" s="15">
        <v>100</v>
      </c>
    </row>
    <row r="23" spans="1:22">
      <c r="A23" s="15">
        <v>2000</v>
      </c>
      <c r="B23" s="16">
        <v>1000</v>
      </c>
      <c r="D23" s="15">
        <v>4200</v>
      </c>
      <c r="G23" s="15"/>
      <c r="H23" s="23">
        <v>15448</v>
      </c>
      <c r="J23" s="15"/>
      <c r="K23" s="23">
        <v>0</v>
      </c>
      <c r="M23" s="15">
        <v>220</v>
      </c>
      <c r="P23" s="70">
        <v>100</v>
      </c>
      <c r="Q23" s="22"/>
    </row>
    <row r="24" spans="1:22">
      <c r="A24" s="17">
        <v>4300</v>
      </c>
      <c r="D24" s="17">
        <v>900</v>
      </c>
      <c r="G24" s="15"/>
      <c r="H24" s="95">
        <v>15448</v>
      </c>
      <c r="J24" s="15"/>
      <c r="K24" s="95">
        <v>0</v>
      </c>
      <c r="M24" s="17">
        <v>400</v>
      </c>
      <c r="P24" s="71">
        <v>80</v>
      </c>
      <c r="Q24" s="19"/>
    </row>
    <row r="25" spans="1:22">
      <c r="A25" s="20">
        <v>5300</v>
      </c>
      <c r="B25" s="22"/>
      <c r="D25" s="20">
        <v>5100</v>
      </c>
      <c r="E25" s="22"/>
      <c r="G25" s="17"/>
      <c r="I25" s="19"/>
      <c r="J25" s="17"/>
      <c r="M25" s="20">
        <v>620</v>
      </c>
      <c r="N25" s="22"/>
      <c r="P25" s="72">
        <v>180</v>
      </c>
      <c r="Q25" s="22"/>
    </row>
    <row r="26" spans="1:22">
      <c r="A26" s="65">
        <v>1250</v>
      </c>
      <c r="D26" s="72">
        <v>5100</v>
      </c>
      <c r="E26" s="22"/>
      <c r="G26" s="19"/>
      <c r="H26" s="19"/>
      <c r="I26" s="19"/>
      <c r="M26" s="72">
        <v>620</v>
      </c>
      <c r="N26" s="22"/>
    </row>
    <row r="27" spans="1:22">
      <c r="A27" s="72">
        <v>6550</v>
      </c>
      <c r="B27" s="22"/>
      <c r="E27" s="18"/>
      <c r="G27" s="19"/>
      <c r="H27" s="19"/>
      <c r="I27" s="19"/>
      <c r="M27" s="103" t="s">
        <v>30</v>
      </c>
      <c r="N27" s="103"/>
      <c r="P27" s="104" t="s">
        <v>31</v>
      </c>
      <c r="Q27" s="104"/>
      <c r="R27" s="19"/>
      <c r="S27" s="19"/>
      <c r="T27" s="19"/>
      <c r="U27" s="19"/>
      <c r="V27" s="19"/>
    </row>
    <row r="28" spans="1:22">
      <c r="I28" s="19"/>
      <c r="M28" s="68">
        <v>475</v>
      </c>
      <c r="P28" s="15">
        <v>445</v>
      </c>
    </row>
    <row r="29" spans="1:22">
      <c r="A29" s="104" t="s">
        <v>32</v>
      </c>
      <c r="B29" s="104"/>
      <c r="C29" s="19"/>
      <c r="D29" s="105" t="s">
        <v>33</v>
      </c>
      <c r="E29" s="105"/>
      <c r="I29" s="19"/>
      <c r="M29" s="65">
        <v>38</v>
      </c>
      <c r="P29" s="20">
        <v>445</v>
      </c>
      <c r="Q29" s="22"/>
    </row>
    <row r="30" spans="1:22">
      <c r="A30" s="15">
        <v>200</v>
      </c>
      <c r="B30">
        <v>100</v>
      </c>
      <c r="D30" s="15"/>
      <c r="E30" s="67">
        <v>38</v>
      </c>
      <c r="I30" s="19"/>
      <c r="M30" s="72">
        <v>513</v>
      </c>
      <c r="N30" s="22"/>
      <c r="P30" s="72">
        <v>445</v>
      </c>
      <c r="Q30" s="22"/>
    </row>
    <row r="31" spans="1:22">
      <c r="A31" s="17">
        <v>140</v>
      </c>
      <c r="C31" s="19"/>
      <c r="D31" s="15"/>
      <c r="E31" s="95">
        <v>38</v>
      </c>
      <c r="I31" s="19" t="s">
        <v>37</v>
      </c>
      <c r="M31" s="104" t="s">
        <v>35</v>
      </c>
      <c r="N31" s="104"/>
      <c r="P31" s="104" t="s">
        <v>34</v>
      </c>
      <c r="Q31" s="104"/>
    </row>
    <row r="32" spans="1:22">
      <c r="A32" s="20">
        <v>240</v>
      </c>
      <c r="B32" s="22"/>
      <c r="C32" s="19"/>
      <c r="D32" s="17"/>
      <c r="I32" s="19"/>
      <c r="M32" s="15">
        <v>55</v>
      </c>
      <c r="P32" s="15">
        <v>280</v>
      </c>
    </row>
    <row r="33" spans="1:17">
      <c r="A33" s="17"/>
      <c r="B33" s="67">
        <v>80</v>
      </c>
      <c r="C33" s="19"/>
      <c r="D33" s="17"/>
      <c r="M33" s="20">
        <v>55</v>
      </c>
      <c r="N33" s="22"/>
      <c r="P33" s="17">
        <v>220</v>
      </c>
    </row>
    <row r="34" spans="1:17">
      <c r="A34" s="72">
        <v>160</v>
      </c>
      <c r="B34" s="22"/>
      <c r="D34" s="17"/>
      <c r="I34" s="19"/>
      <c r="M34" s="72">
        <v>55</v>
      </c>
      <c r="N34" s="22"/>
      <c r="P34" s="20">
        <v>500</v>
      </c>
      <c r="Q34" s="22"/>
    </row>
    <row r="35" spans="1:17" ht="15.75" thickBot="1">
      <c r="E35" s="19"/>
      <c r="I35" s="19"/>
      <c r="P35" s="65">
        <v>22</v>
      </c>
    </row>
    <row r="36" spans="1:17" ht="21.75" thickBot="1">
      <c r="A36" s="97" t="s">
        <v>36</v>
      </c>
      <c r="B36" s="98"/>
      <c r="C36" s="98"/>
      <c r="D36" s="99"/>
      <c r="E36" s="19"/>
      <c r="G36" s="100" t="s">
        <v>51</v>
      </c>
      <c r="H36" s="100"/>
      <c r="I36" s="100"/>
      <c r="J36" s="100"/>
      <c r="K36" s="100"/>
      <c r="L36" s="101" t="s">
        <v>38</v>
      </c>
      <c r="M36" s="102"/>
      <c r="N36" s="102"/>
      <c r="P36" s="73">
        <v>522</v>
      </c>
      <c r="Q36" s="22"/>
    </row>
    <row r="37" spans="1:17">
      <c r="A37" s="19"/>
      <c r="B37" s="19"/>
      <c r="C37" s="19"/>
      <c r="D37" s="19"/>
      <c r="E37" s="19"/>
      <c r="M37" s="19"/>
      <c r="N37" s="19"/>
    </row>
    <row r="38" spans="1:17">
      <c r="M38" s="19"/>
      <c r="N38" s="19"/>
    </row>
  </sheetData>
  <mergeCells count="31">
    <mergeCell ref="A1:E1"/>
    <mergeCell ref="G1:K1"/>
    <mergeCell ref="M1:Q1"/>
    <mergeCell ref="A3:B3"/>
    <mergeCell ref="D3:E3"/>
    <mergeCell ref="G3:H3"/>
    <mergeCell ref="J3:K3"/>
    <mergeCell ref="M3:N3"/>
    <mergeCell ref="P3:Q3"/>
    <mergeCell ref="A22:B22"/>
    <mergeCell ref="M22:N22"/>
    <mergeCell ref="P7:Q7"/>
    <mergeCell ref="M8:N8"/>
    <mergeCell ref="D10:E10"/>
    <mergeCell ref="G12:H12"/>
    <mergeCell ref="J12:K12"/>
    <mergeCell ref="M13:N13"/>
    <mergeCell ref="P14:Q14"/>
    <mergeCell ref="D15:E15"/>
    <mergeCell ref="G20:H20"/>
    <mergeCell ref="J20:K20"/>
    <mergeCell ref="P21:Q21"/>
    <mergeCell ref="A36:D36"/>
    <mergeCell ref="G36:K36"/>
    <mergeCell ref="L36:N36"/>
    <mergeCell ref="M27:N27"/>
    <mergeCell ref="P27:Q27"/>
    <mergeCell ref="A29:B29"/>
    <mergeCell ref="D29:E29"/>
    <mergeCell ref="M31:N31"/>
    <mergeCell ref="P31:Q31"/>
  </mergeCells>
  <pageMargins left="0.5" right="0.5" top="0.5" bottom="0.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6"/>
  <sheetViews>
    <sheetView workbookViewId="0">
      <selection activeCell="A5" sqref="A5"/>
    </sheetView>
  </sheetViews>
  <sheetFormatPr defaultRowHeight="15"/>
  <cols>
    <col min="1" max="1" width="47" customWidth="1"/>
    <col min="2" max="3" width="15" customWidth="1"/>
  </cols>
  <sheetData>
    <row r="1" spans="1:3" ht="15.75">
      <c r="A1" s="109" t="s">
        <v>51</v>
      </c>
      <c r="B1" s="109"/>
      <c r="C1" s="109"/>
    </row>
    <row r="2" spans="1:3" ht="31.5">
      <c r="A2" s="108" t="s">
        <v>39</v>
      </c>
      <c r="B2" s="108"/>
      <c r="C2" s="108"/>
    </row>
    <row r="4" spans="1:3">
      <c r="A4" s="24" t="s">
        <v>40</v>
      </c>
      <c r="B4" s="24" t="s">
        <v>41</v>
      </c>
      <c r="C4" s="24" t="s">
        <v>42</v>
      </c>
    </row>
    <row r="5" spans="1:3">
      <c r="A5" s="25" t="s">
        <v>12</v>
      </c>
      <c r="B5" s="25">
        <v>1940</v>
      </c>
      <c r="C5" s="25"/>
    </row>
    <row r="6" spans="1:3">
      <c r="A6" s="25" t="s">
        <v>61</v>
      </c>
      <c r="B6" s="25">
        <v>5300</v>
      </c>
      <c r="C6" s="25"/>
    </row>
    <row r="7" spans="1:3">
      <c r="A7" s="25" t="s">
        <v>32</v>
      </c>
      <c r="B7" s="25">
        <v>240</v>
      </c>
      <c r="C7" s="25"/>
    </row>
    <row r="8" spans="1:3">
      <c r="A8" s="25" t="s">
        <v>13</v>
      </c>
      <c r="B8" s="25">
        <v>2400</v>
      </c>
      <c r="C8" s="25"/>
    </row>
    <row r="9" spans="1:3">
      <c r="A9" s="25" t="s">
        <v>18</v>
      </c>
      <c r="B9" s="25">
        <v>20000</v>
      </c>
      <c r="C9" s="25"/>
    </row>
    <row r="10" spans="1:3">
      <c r="A10" s="25" t="s">
        <v>107</v>
      </c>
      <c r="B10" s="25"/>
      <c r="C10" s="25">
        <v>0</v>
      </c>
    </row>
    <row r="11" spans="1:3">
      <c r="A11" s="25" t="s">
        <v>28</v>
      </c>
      <c r="B11" s="25">
        <v>5100</v>
      </c>
      <c r="C11" s="25"/>
    </row>
    <row r="12" spans="1:3">
      <c r="A12" s="25" t="s">
        <v>106</v>
      </c>
      <c r="B12" s="25"/>
      <c r="C12" s="25">
        <v>0</v>
      </c>
    </row>
    <row r="13" spans="1:3">
      <c r="A13" s="25" t="s">
        <v>58</v>
      </c>
      <c r="B13" s="25"/>
      <c r="C13" s="25">
        <v>880</v>
      </c>
    </row>
    <row r="14" spans="1:3">
      <c r="A14" s="25" t="s">
        <v>19</v>
      </c>
      <c r="B14" s="25"/>
      <c r="C14" s="25">
        <v>0</v>
      </c>
    </row>
    <row r="15" spans="1:3">
      <c r="A15" s="25" t="s">
        <v>24</v>
      </c>
      <c r="B15" s="25"/>
      <c r="C15" s="25">
        <v>15448</v>
      </c>
    </row>
    <row r="16" spans="1:3">
      <c r="A16" s="25" t="s">
        <v>15</v>
      </c>
      <c r="B16" s="25"/>
      <c r="C16" s="25">
        <v>0</v>
      </c>
    </row>
    <row r="17" spans="1:3">
      <c r="A17" s="25" t="s">
        <v>20</v>
      </c>
      <c r="B17" s="25"/>
      <c r="C17" s="25">
        <v>0</v>
      </c>
    </row>
    <row r="18" spans="1:3">
      <c r="A18" s="25" t="s">
        <v>25</v>
      </c>
      <c r="B18" s="25"/>
      <c r="C18" s="25">
        <v>0</v>
      </c>
    </row>
    <row r="19" spans="1:3">
      <c r="A19" s="25" t="s">
        <v>52</v>
      </c>
      <c r="B19" s="25"/>
      <c r="C19" s="25">
        <v>12200</v>
      </c>
    </row>
    <row r="20" spans="1:3">
      <c r="A20" s="25" t="s">
        <v>54</v>
      </c>
      <c r="B20" s="25">
        <v>300</v>
      </c>
      <c r="C20" s="25"/>
    </row>
    <row r="21" spans="1:3">
      <c r="A21" s="25" t="s">
        <v>21</v>
      </c>
      <c r="B21" s="25"/>
      <c r="C21" s="25">
        <v>9800</v>
      </c>
    </row>
    <row r="22" spans="1:3">
      <c r="A22" s="25" t="s">
        <v>29</v>
      </c>
      <c r="B22" s="25">
        <v>620</v>
      </c>
      <c r="C22" s="25"/>
    </row>
    <row r="23" spans="1:3">
      <c r="A23" s="25" t="s">
        <v>30</v>
      </c>
      <c r="B23" s="25">
        <v>0</v>
      </c>
      <c r="C23" s="25"/>
    </row>
    <row r="24" spans="1:3">
      <c r="A24" s="25" t="s">
        <v>35</v>
      </c>
      <c r="B24" s="25">
        <v>55</v>
      </c>
      <c r="C24" s="25"/>
    </row>
    <row r="25" spans="1:3">
      <c r="A25" s="25" t="s">
        <v>16</v>
      </c>
      <c r="B25" s="25">
        <v>0</v>
      </c>
      <c r="C25" s="25"/>
    </row>
    <row r="26" spans="1:3">
      <c r="A26" s="25" t="s">
        <v>17</v>
      </c>
      <c r="B26" s="25">
        <v>128</v>
      </c>
      <c r="C26" s="25"/>
    </row>
    <row r="27" spans="1:3">
      <c r="A27" s="25" t="s">
        <v>22</v>
      </c>
      <c r="B27" s="25">
        <v>1200</v>
      </c>
      <c r="C27" s="25"/>
    </row>
    <row r="28" spans="1:3">
      <c r="A28" s="25" t="s">
        <v>26</v>
      </c>
      <c r="B28" s="25">
        <v>100</v>
      </c>
      <c r="C28" s="25"/>
    </row>
    <row r="29" spans="1:3">
      <c r="A29" s="25" t="s">
        <v>31</v>
      </c>
      <c r="B29" s="25">
        <v>445</v>
      </c>
      <c r="C29" s="25"/>
    </row>
    <row r="30" spans="1:3" ht="15.75" thickBot="1">
      <c r="A30" s="25" t="s">
        <v>34</v>
      </c>
      <c r="B30" s="89">
        <v>500</v>
      </c>
      <c r="C30" s="89"/>
    </row>
    <row r="31" spans="1:3">
      <c r="A31" s="25" t="s">
        <v>108</v>
      </c>
      <c r="B31" s="88">
        <f>SUM(B5:B30)</f>
        <v>38328</v>
      </c>
      <c r="C31" s="88">
        <f>SUM(C10:C21)</f>
        <v>38328</v>
      </c>
    </row>
    <row r="32" spans="1:3">
      <c r="A32" s="25"/>
      <c r="B32" s="25"/>
      <c r="C32" s="25"/>
    </row>
    <row r="33" spans="1:3">
      <c r="A33" s="25"/>
      <c r="B33" s="25"/>
      <c r="C33" s="25"/>
    </row>
    <row r="34" spans="1:3">
      <c r="A34" s="25"/>
      <c r="B34" s="25"/>
      <c r="C34" s="25"/>
    </row>
    <row r="35" spans="1:3">
      <c r="A35" s="25"/>
      <c r="B35" s="25"/>
      <c r="C35" s="25"/>
    </row>
    <row r="36" spans="1:3">
      <c r="A36" s="25"/>
      <c r="B36" s="25"/>
      <c r="C36" s="25"/>
    </row>
  </sheetData>
  <mergeCells count="2">
    <mergeCell ref="A2:C2"/>
    <mergeCell ref="A1:C1"/>
  </mergeCells>
  <pageMargins left="1.5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4"/>
  <sheetViews>
    <sheetView tabSelected="1" workbookViewId="0">
      <selection activeCell="A4" sqref="A4"/>
    </sheetView>
  </sheetViews>
  <sheetFormatPr defaultRowHeight="15"/>
  <cols>
    <col min="1" max="1" width="7" customWidth="1"/>
    <col min="2" max="2" width="3.7109375" customWidth="1"/>
    <col min="3" max="3" width="42.85546875" customWidth="1"/>
    <col min="4" max="5" width="15.5703125" customWidth="1"/>
  </cols>
  <sheetData>
    <row r="1" spans="1:5" ht="15.75">
      <c r="A1" s="1"/>
      <c r="B1" s="1"/>
      <c r="C1" s="29" t="s">
        <v>51</v>
      </c>
      <c r="D1" s="1"/>
      <c r="E1" s="1"/>
    </row>
    <row r="2" spans="1:5" ht="30">
      <c r="A2" s="1"/>
      <c r="B2" s="1"/>
      <c r="C2" s="28" t="s">
        <v>47</v>
      </c>
      <c r="D2" s="1"/>
      <c r="E2" s="1"/>
    </row>
    <row r="3" spans="1:5" ht="15.75">
      <c r="A3" s="3"/>
      <c r="B3" s="3"/>
      <c r="C3" s="4"/>
      <c r="D3" s="5"/>
      <c r="E3" s="3"/>
    </row>
    <row r="4" spans="1:5">
      <c r="A4" s="6"/>
      <c r="B4" s="7"/>
      <c r="C4" s="8"/>
      <c r="D4" s="9" t="s">
        <v>2</v>
      </c>
      <c r="E4" s="14"/>
    </row>
    <row r="5" spans="1:5" ht="15.75" thickBot="1">
      <c r="A5" s="10" t="s">
        <v>3</v>
      </c>
      <c r="B5" s="11"/>
      <c r="C5" s="12" t="s">
        <v>4</v>
      </c>
      <c r="D5" s="13" t="s">
        <v>5</v>
      </c>
      <c r="E5" s="13" t="s">
        <v>6</v>
      </c>
    </row>
    <row r="6" spans="1:5" ht="16.5" thickTop="1">
      <c r="A6" s="51" t="s">
        <v>55</v>
      </c>
      <c r="B6" s="46">
        <v>30</v>
      </c>
      <c r="C6" s="47" t="s">
        <v>61</v>
      </c>
      <c r="D6" s="52">
        <v>1250</v>
      </c>
      <c r="E6" s="53"/>
    </row>
    <row r="7" spans="1:5" ht="15.75">
      <c r="A7" s="35"/>
      <c r="B7" s="36"/>
      <c r="C7" s="48" t="s">
        <v>21</v>
      </c>
      <c r="D7" s="54"/>
      <c r="E7" s="54">
        <v>1250</v>
      </c>
    </row>
    <row r="8" spans="1:5" ht="16.5" thickBot="1">
      <c r="A8" s="38"/>
      <c r="B8" s="39">
        <v>30</v>
      </c>
      <c r="C8" s="44" t="s">
        <v>22</v>
      </c>
      <c r="D8" s="55">
        <v>160</v>
      </c>
      <c r="E8" s="55"/>
    </row>
    <row r="9" spans="1:5" ht="15.75">
      <c r="A9" s="41"/>
      <c r="B9" s="42"/>
      <c r="C9" s="49" t="s">
        <v>20</v>
      </c>
      <c r="D9" s="56"/>
      <c r="E9" s="56">
        <v>160</v>
      </c>
    </row>
    <row r="10" spans="1:5" ht="15.75">
      <c r="A10" s="35"/>
      <c r="B10" s="36">
        <v>30</v>
      </c>
      <c r="C10" s="37" t="s">
        <v>16</v>
      </c>
      <c r="D10" s="54">
        <v>200</v>
      </c>
      <c r="E10" s="54"/>
    </row>
    <row r="11" spans="1:5" ht="16.5" thickBot="1">
      <c r="A11" s="38"/>
      <c r="B11" s="39"/>
      <c r="C11" s="40" t="s">
        <v>13</v>
      </c>
      <c r="D11" s="55"/>
      <c r="E11" s="55">
        <v>200</v>
      </c>
    </row>
    <row r="12" spans="1:5" ht="15.75">
      <c r="A12" s="41"/>
      <c r="B12" s="42">
        <v>30</v>
      </c>
      <c r="C12" s="43" t="s">
        <v>64</v>
      </c>
      <c r="D12" s="56">
        <v>22</v>
      </c>
      <c r="E12" s="56"/>
    </row>
    <row r="13" spans="1:5" ht="15.75">
      <c r="A13" s="35"/>
      <c r="B13" s="36"/>
      <c r="C13" s="48" t="s">
        <v>58</v>
      </c>
      <c r="D13" s="54"/>
      <c r="E13" s="54">
        <v>22</v>
      </c>
    </row>
    <row r="14" spans="1:5" ht="16.5" thickBot="1">
      <c r="A14" s="38"/>
      <c r="B14" s="39">
        <v>30</v>
      </c>
      <c r="C14" s="44" t="s">
        <v>62</v>
      </c>
      <c r="D14" s="55">
        <v>80</v>
      </c>
      <c r="E14" s="55"/>
    </row>
    <row r="15" spans="1:5" ht="15.75">
      <c r="A15" s="41"/>
      <c r="B15" s="42"/>
      <c r="C15" s="49" t="s">
        <v>65</v>
      </c>
      <c r="D15" s="56"/>
      <c r="E15" s="56">
        <v>80</v>
      </c>
    </row>
    <row r="16" spans="1:5" ht="15.75">
      <c r="A16" s="35"/>
      <c r="B16" s="36">
        <v>30</v>
      </c>
      <c r="C16" s="37" t="s">
        <v>68</v>
      </c>
      <c r="D16" s="54">
        <v>38</v>
      </c>
      <c r="E16" s="54"/>
    </row>
    <row r="17" spans="1:5" ht="16.5" thickBot="1">
      <c r="A17" s="38"/>
      <c r="B17" s="39"/>
      <c r="C17" s="40" t="s">
        <v>15</v>
      </c>
      <c r="D17" s="55"/>
      <c r="E17" s="55">
        <v>38</v>
      </c>
    </row>
    <row r="18" spans="1:5" ht="15.75">
      <c r="A18" s="41"/>
      <c r="B18" s="42">
        <v>30</v>
      </c>
      <c r="C18" s="43" t="s">
        <v>69</v>
      </c>
      <c r="D18" s="56">
        <v>475</v>
      </c>
      <c r="E18" s="56"/>
    </row>
    <row r="19" spans="1:5" ht="15.75">
      <c r="A19" s="35"/>
      <c r="B19" s="36"/>
      <c r="C19" s="48" t="s">
        <v>66</v>
      </c>
      <c r="D19" s="54"/>
      <c r="E19" s="54">
        <v>475</v>
      </c>
    </row>
    <row r="20" spans="1:5" ht="16.5" thickBot="1">
      <c r="A20" s="38"/>
      <c r="B20" s="39">
        <v>30</v>
      </c>
      <c r="C20" s="44" t="s">
        <v>70</v>
      </c>
      <c r="D20" s="55">
        <v>38</v>
      </c>
      <c r="E20" s="55"/>
    </row>
    <row r="21" spans="1:5" ht="15.75">
      <c r="A21" s="41"/>
      <c r="B21" s="42"/>
      <c r="C21" s="49" t="s">
        <v>67</v>
      </c>
      <c r="D21" s="56"/>
      <c r="E21" s="56">
        <v>38</v>
      </c>
    </row>
    <row r="22" spans="1:5" ht="15.75">
      <c r="A22" s="35"/>
      <c r="B22" s="36"/>
      <c r="C22" s="37"/>
      <c r="D22" s="54"/>
      <c r="E22" s="54"/>
    </row>
    <row r="23" spans="1:5" ht="16.5" thickBot="1">
      <c r="A23" s="38"/>
      <c r="B23" s="39"/>
      <c r="C23" s="44"/>
      <c r="D23" s="55"/>
      <c r="E23" s="55"/>
    </row>
    <row r="24" spans="1:5" ht="15.75">
      <c r="A24" s="41"/>
      <c r="B24" s="42"/>
      <c r="C24" s="43"/>
      <c r="D24" s="56"/>
      <c r="E24" s="56"/>
    </row>
    <row r="25" spans="1:5" ht="15.75">
      <c r="A25" s="35"/>
      <c r="B25" s="36"/>
      <c r="C25" s="37"/>
      <c r="D25" s="54"/>
      <c r="E25" s="54"/>
    </row>
    <row r="26" spans="1:5" ht="16.5" thickBot="1">
      <c r="A26" s="38"/>
      <c r="B26" s="39"/>
      <c r="C26" s="44"/>
      <c r="D26" s="55"/>
      <c r="E26" s="55"/>
    </row>
    <row r="27" spans="1:5" ht="15.75">
      <c r="A27" s="41"/>
      <c r="B27" s="42"/>
      <c r="C27" s="43"/>
      <c r="D27" s="56"/>
      <c r="E27" s="56"/>
    </row>
    <row r="28" spans="1:5" ht="15.75">
      <c r="A28" s="35"/>
      <c r="B28" s="36"/>
      <c r="C28" s="37"/>
      <c r="D28" s="54"/>
      <c r="E28" s="54"/>
    </row>
    <row r="29" spans="1:5" ht="16.5" thickBot="1">
      <c r="A29" s="38"/>
      <c r="B29" s="39"/>
      <c r="C29" s="44"/>
      <c r="D29" s="55"/>
      <c r="E29" s="55"/>
    </row>
    <row r="30" spans="1:5" ht="15.75">
      <c r="A30" s="41"/>
      <c r="B30" s="42"/>
      <c r="C30" s="43"/>
      <c r="D30" s="56"/>
      <c r="E30" s="56"/>
    </row>
    <row r="31" spans="1:5" ht="15.75">
      <c r="A31" s="35"/>
      <c r="B31" s="36"/>
      <c r="C31" s="37"/>
      <c r="D31" s="54"/>
      <c r="E31" s="54"/>
    </row>
    <row r="32" spans="1:5" ht="16.5" thickBot="1">
      <c r="A32" s="38"/>
      <c r="B32" s="39"/>
      <c r="C32" s="44"/>
      <c r="D32" s="55"/>
      <c r="E32" s="55"/>
    </row>
    <row r="33" spans="1:5" ht="15.75">
      <c r="A33" s="41"/>
      <c r="B33" s="42"/>
      <c r="C33" s="43"/>
      <c r="D33" s="57"/>
      <c r="E33" s="57"/>
    </row>
    <row r="34" spans="1:5" ht="15.75">
      <c r="A34" s="35"/>
      <c r="B34" s="36"/>
      <c r="C34" s="37"/>
      <c r="D34" s="58"/>
      <c r="E34" s="58"/>
    </row>
    <row r="35" spans="1:5" ht="16.5" thickBot="1">
      <c r="A35" s="38"/>
      <c r="B35" s="39"/>
      <c r="C35" s="44"/>
      <c r="D35" s="59"/>
      <c r="E35" s="59"/>
    </row>
    <row r="36" spans="1:5" ht="15.75">
      <c r="A36" s="41"/>
      <c r="B36" s="42"/>
      <c r="C36" s="43"/>
      <c r="D36" s="57"/>
      <c r="E36" s="57"/>
    </row>
    <row r="37" spans="1:5" ht="15.75">
      <c r="A37" s="35"/>
      <c r="B37" s="36"/>
      <c r="C37" s="37"/>
      <c r="D37" s="58"/>
      <c r="E37" s="58"/>
    </row>
    <row r="38" spans="1:5" ht="15.75">
      <c r="A38" s="36"/>
      <c r="B38" s="36"/>
      <c r="C38" s="37"/>
      <c r="D38" s="58"/>
      <c r="E38" s="58"/>
    </row>
    <row r="39" spans="1:5">
      <c r="A39" s="30"/>
      <c r="B39" s="30"/>
      <c r="C39" s="30"/>
      <c r="D39" s="30"/>
      <c r="E39" s="30"/>
    </row>
    <row r="40" spans="1:5">
      <c r="A40" s="30"/>
      <c r="B40" s="30"/>
      <c r="C40" s="30"/>
      <c r="D40" s="30"/>
      <c r="E40" s="30"/>
    </row>
    <row r="41" spans="1:5">
      <c r="A41" s="30"/>
      <c r="B41" s="30"/>
      <c r="C41" s="30"/>
      <c r="D41" s="30"/>
      <c r="E41" s="30"/>
    </row>
    <row r="42" spans="1:5">
      <c r="A42" s="30"/>
      <c r="B42" s="30"/>
      <c r="C42" s="30"/>
      <c r="D42" s="30"/>
      <c r="E42" s="30"/>
    </row>
    <row r="43" spans="1:5">
      <c r="A43" s="30"/>
      <c r="B43" s="30"/>
      <c r="C43" s="30"/>
      <c r="D43" s="30"/>
      <c r="E43" s="30"/>
    </row>
    <row r="44" spans="1:5">
      <c r="A44" s="30"/>
      <c r="B44" s="30"/>
      <c r="C44" s="30"/>
      <c r="D44" s="30"/>
      <c r="E44" s="30"/>
    </row>
  </sheetData>
  <pageMargins left="1.5" right="0.25" top="0.5" bottom="0.5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36"/>
  <sheetViews>
    <sheetView workbookViewId="0">
      <selection activeCell="A5" sqref="A5"/>
    </sheetView>
  </sheetViews>
  <sheetFormatPr defaultRowHeight="15"/>
  <cols>
    <col min="1" max="1" width="47" customWidth="1"/>
    <col min="2" max="3" width="15" customWidth="1"/>
  </cols>
  <sheetData>
    <row r="1" spans="1:3" ht="15.75">
      <c r="A1" s="109" t="s">
        <v>51</v>
      </c>
      <c r="B1" s="109"/>
      <c r="C1" s="109"/>
    </row>
    <row r="2" spans="1:3" ht="31.5">
      <c r="A2" s="108" t="s">
        <v>43</v>
      </c>
      <c r="B2" s="108"/>
      <c r="C2" s="108"/>
    </row>
    <row r="4" spans="1:3">
      <c r="A4" s="24" t="s">
        <v>40</v>
      </c>
      <c r="B4" s="24" t="s">
        <v>41</v>
      </c>
      <c r="C4" s="24" t="s">
        <v>42</v>
      </c>
    </row>
    <row r="5" spans="1:3">
      <c r="A5" s="25" t="s">
        <v>12</v>
      </c>
      <c r="B5" s="25">
        <v>1940</v>
      </c>
      <c r="C5" s="25"/>
    </row>
    <row r="6" spans="1:3">
      <c r="A6" s="25" t="s">
        <v>61</v>
      </c>
      <c r="B6" s="25">
        <v>6550</v>
      </c>
      <c r="C6" s="25"/>
    </row>
    <row r="7" spans="1:3">
      <c r="A7" s="25" t="s">
        <v>32</v>
      </c>
      <c r="B7" s="25">
        <v>160</v>
      </c>
      <c r="C7" s="25"/>
    </row>
    <row r="8" spans="1:3">
      <c r="A8" s="25" t="s">
        <v>13</v>
      </c>
      <c r="B8" s="25">
        <v>2200</v>
      </c>
      <c r="C8" s="25"/>
    </row>
    <row r="9" spans="1:3">
      <c r="A9" s="25" t="s">
        <v>18</v>
      </c>
      <c r="B9" s="25">
        <v>20000</v>
      </c>
      <c r="C9" s="25"/>
    </row>
    <row r="10" spans="1:3">
      <c r="A10" s="25" t="s">
        <v>107</v>
      </c>
      <c r="B10" s="25"/>
      <c r="C10" s="25">
        <v>475</v>
      </c>
    </row>
    <row r="11" spans="1:3">
      <c r="A11" s="25" t="s">
        <v>28</v>
      </c>
      <c r="B11" s="25">
        <v>5100</v>
      </c>
      <c r="C11" s="25"/>
    </row>
    <row r="12" spans="1:3">
      <c r="A12" s="25" t="s">
        <v>106</v>
      </c>
      <c r="B12" s="25"/>
      <c r="C12" s="25">
        <v>38</v>
      </c>
    </row>
    <row r="13" spans="1:3">
      <c r="A13" s="25" t="s">
        <v>58</v>
      </c>
      <c r="B13" s="25"/>
      <c r="C13" s="25">
        <v>902</v>
      </c>
    </row>
    <row r="14" spans="1:3">
      <c r="A14" s="25" t="s">
        <v>19</v>
      </c>
      <c r="B14" s="25"/>
      <c r="C14" s="25">
        <v>0</v>
      </c>
    </row>
    <row r="15" spans="1:3">
      <c r="A15" s="25" t="s">
        <v>24</v>
      </c>
      <c r="B15" s="25"/>
      <c r="C15" s="25">
        <v>15448</v>
      </c>
    </row>
    <row r="16" spans="1:3">
      <c r="A16" s="25" t="s">
        <v>15</v>
      </c>
      <c r="B16" s="25"/>
      <c r="C16" s="25">
        <v>38</v>
      </c>
    </row>
    <row r="17" spans="1:3">
      <c r="A17" s="25" t="s">
        <v>20</v>
      </c>
      <c r="B17" s="25"/>
      <c r="C17" s="25">
        <v>160</v>
      </c>
    </row>
    <row r="18" spans="1:3">
      <c r="A18" s="25" t="s">
        <v>25</v>
      </c>
      <c r="B18" s="25"/>
      <c r="C18" s="25">
        <v>0</v>
      </c>
    </row>
    <row r="19" spans="1:3">
      <c r="A19" s="25" t="s">
        <v>52</v>
      </c>
      <c r="B19" s="25"/>
      <c r="C19" s="25">
        <v>12200</v>
      </c>
    </row>
    <row r="20" spans="1:3">
      <c r="A20" s="25" t="s">
        <v>54</v>
      </c>
      <c r="B20" s="25">
        <v>300</v>
      </c>
      <c r="C20" s="25"/>
    </row>
    <row r="21" spans="1:3">
      <c r="A21" s="25" t="s">
        <v>21</v>
      </c>
      <c r="B21" s="25"/>
      <c r="C21" s="25">
        <v>11050</v>
      </c>
    </row>
    <row r="22" spans="1:3">
      <c r="A22" s="25" t="s">
        <v>29</v>
      </c>
      <c r="B22" s="25">
        <v>620</v>
      </c>
      <c r="C22" s="25"/>
    </row>
    <row r="23" spans="1:3">
      <c r="A23" s="25" t="s">
        <v>30</v>
      </c>
      <c r="B23" s="25">
        <v>513</v>
      </c>
      <c r="C23" s="25"/>
    </row>
    <row r="24" spans="1:3">
      <c r="A24" s="25" t="s">
        <v>35</v>
      </c>
      <c r="B24" s="25">
        <v>55</v>
      </c>
      <c r="C24" s="25"/>
    </row>
    <row r="25" spans="1:3">
      <c r="A25" s="25" t="s">
        <v>16</v>
      </c>
      <c r="B25" s="25">
        <v>200</v>
      </c>
      <c r="C25" s="25"/>
    </row>
    <row r="26" spans="1:3">
      <c r="A26" s="25" t="s">
        <v>17</v>
      </c>
      <c r="B26" s="25">
        <v>166</v>
      </c>
      <c r="C26" s="25"/>
    </row>
    <row r="27" spans="1:3">
      <c r="A27" s="25" t="s">
        <v>22</v>
      </c>
      <c r="B27" s="25">
        <v>1360</v>
      </c>
      <c r="C27" s="25"/>
    </row>
    <row r="28" spans="1:3">
      <c r="A28" s="25" t="s">
        <v>26</v>
      </c>
      <c r="B28" s="25">
        <v>180</v>
      </c>
      <c r="C28" s="25"/>
    </row>
    <row r="29" spans="1:3">
      <c r="A29" s="25" t="s">
        <v>31</v>
      </c>
      <c r="B29" s="25">
        <v>445</v>
      </c>
      <c r="C29" s="25"/>
    </row>
    <row r="30" spans="1:3" ht="15.75" thickBot="1">
      <c r="A30" s="25" t="s">
        <v>34</v>
      </c>
      <c r="B30" s="89">
        <v>522</v>
      </c>
      <c r="C30" s="89"/>
    </row>
    <row r="31" spans="1:3" ht="15.75" thickBot="1">
      <c r="A31" s="25" t="s">
        <v>108</v>
      </c>
      <c r="B31" s="114">
        <f>SUM(B5:B30)</f>
        <v>40311</v>
      </c>
      <c r="C31" s="114">
        <f>SUM(C10:C21)</f>
        <v>40311</v>
      </c>
    </row>
    <row r="32" spans="1:3" ht="15.75" thickTop="1">
      <c r="A32" s="25"/>
      <c r="B32" s="88"/>
      <c r="C32" s="88"/>
    </row>
    <row r="33" spans="1:3">
      <c r="A33" s="25"/>
      <c r="B33" s="25"/>
      <c r="C33" s="25"/>
    </row>
    <row r="34" spans="1:3">
      <c r="A34" s="25"/>
      <c r="B34" s="25"/>
      <c r="C34" s="25"/>
    </row>
    <row r="35" spans="1:3">
      <c r="A35" s="25"/>
      <c r="B35" s="25"/>
      <c r="C35" s="25"/>
    </row>
    <row r="36" spans="1:3">
      <c r="A36" s="25"/>
      <c r="B36" s="25"/>
      <c r="C36" s="25"/>
    </row>
  </sheetData>
  <mergeCells count="2">
    <mergeCell ref="A1:C1"/>
    <mergeCell ref="A2:C2"/>
  </mergeCells>
  <pageMargins left="1.5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23"/>
  <sheetViews>
    <sheetView workbookViewId="0">
      <selection activeCell="A4" sqref="A4"/>
    </sheetView>
  </sheetViews>
  <sheetFormatPr defaultRowHeight="15"/>
  <cols>
    <col min="1" max="1" width="42" customWidth="1"/>
    <col min="2" max="3" width="14.85546875" customWidth="1"/>
  </cols>
  <sheetData>
    <row r="1" spans="1:3" ht="15" customHeight="1">
      <c r="A1" s="109" t="s">
        <v>51</v>
      </c>
      <c r="B1" s="109"/>
      <c r="C1" s="109"/>
    </row>
    <row r="2" spans="1:3" ht="27" customHeight="1">
      <c r="A2" s="108" t="s">
        <v>44</v>
      </c>
      <c r="B2" s="108"/>
      <c r="C2" s="108"/>
    </row>
    <row r="3" spans="1:3" ht="18.75" customHeight="1"/>
    <row r="4" spans="1:3">
      <c r="A4" s="25" t="s">
        <v>71</v>
      </c>
      <c r="B4" s="31"/>
      <c r="C4" s="31"/>
    </row>
    <row r="5" spans="1:3">
      <c r="A5" s="74" t="s">
        <v>21</v>
      </c>
      <c r="B5" s="75"/>
      <c r="C5" s="75">
        <v>11050</v>
      </c>
    </row>
    <row r="6" spans="1:3">
      <c r="A6" s="25" t="s">
        <v>72</v>
      </c>
      <c r="B6" s="75"/>
      <c r="C6" s="75"/>
    </row>
    <row r="7" spans="1:3">
      <c r="A7" s="74" t="s">
        <v>29</v>
      </c>
      <c r="B7" s="75">
        <v>620</v>
      </c>
      <c r="C7" s="75"/>
    </row>
    <row r="8" spans="1:3">
      <c r="A8" s="74" t="s">
        <v>30</v>
      </c>
      <c r="B8" s="75">
        <v>513</v>
      </c>
      <c r="C8" s="75"/>
    </row>
    <row r="9" spans="1:3">
      <c r="A9" s="74" t="s">
        <v>35</v>
      </c>
      <c r="B9" s="75">
        <v>55</v>
      </c>
      <c r="C9" s="75"/>
    </row>
    <row r="10" spans="1:3">
      <c r="A10" s="74" t="s">
        <v>16</v>
      </c>
      <c r="B10" s="75">
        <v>200</v>
      </c>
      <c r="C10" s="75"/>
    </row>
    <row r="11" spans="1:3">
      <c r="A11" s="74" t="s">
        <v>17</v>
      </c>
      <c r="B11" s="75">
        <v>166</v>
      </c>
      <c r="C11" s="75"/>
    </row>
    <row r="12" spans="1:3">
      <c r="A12" s="74" t="s">
        <v>22</v>
      </c>
      <c r="B12" s="75">
        <v>1360</v>
      </c>
      <c r="C12" s="75"/>
    </row>
    <row r="13" spans="1:3">
      <c r="A13" s="74" t="s">
        <v>26</v>
      </c>
      <c r="B13" s="75">
        <v>180</v>
      </c>
      <c r="C13" s="75"/>
    </row>
    <row r="14" spans="1:3">
      <c r="A14" s="74" t="s">
        <v>31</v>
      </c>
      <c r="B14" s="75">
        <v>445</v>
      </c>
      <c r="C14" s="75"/>
    </row>
    <row r="15" spans="1:3" ht="15.75" thickBot="1">
      <c r="A15" s="74" t="s">
        <v>34</v>
      </c>
      <c r="B15" s="116">
        <v>522</v>
      </c>
      <c r="C15" s="75"/>
    </row>
    <row r="16" spans="1:3" ht="15.75" thickBot="1">
      <c r="A16" s="74" t="s">
        <v>73</v>
      </c>
      <c r="B16" s="115"/>
      <c r="C16" s="116">
        <f>SUM(B7:B15)</f>
        <v>4061</v>
      </c>
    </row>
    <row r="17" spans="1:3" ht="15.75" thickBot="1">
      <c r="A17" s="25" t="s">
        <v>74</v>
      </c>
      <c r="B17" s="75"/>
      <c r="C17" s="118">
        <f>C5-C16</f>
        <v>6989</v>
      </c>
    </row>
    <row r="18" spans="1:3" ht="15.75" thickTop="1">
      <c r="A18" s="31"/>
      <c r="B18" s="31"/>
      <c r="C18" s="117"/>
    </row>
    <row r="19" spans="1:3">
      <c r="A19" s="31"/>
      <c r="B19" s="31"/>
      <c r="C19" s="31"/>
    </row>
    <row r="20" spans="1:3">
      <c r="A20" s="31"/>
      <c r="B20" s="31"/>
      <c r="C20" s="31"/>
    </row>
    <row r="21" spans="1:3">
      <c r="A21" s="31"/>
      <c r="B21" s="31"/>
      <c r="C21" s="31"/>
    </row>
    <row r="22" spans="1:3">
      <c r="A22" s="31"/>
      <c r="B22" s="31"/>
      <c r="C22" s="31"/>
    </row>
    <row r="23" spans="1:3">
      <c r="A23" s="31"/>
      <c r="B23" s="31"/>
      <c r="C23" s="31"/>
    </row>
  </sheetData>
  <sortState ref="A7:A15">
    <sortCondition ref="A7"/>
  </sortState>
  <mergeCells count="2">
    <mergeCell ref="A1:C1"/>
    <mergeCell ref="A2:C2"/>
  </mergeCells>
  <pageMargins left="1.45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A4" sqref="A4"/>
    </sheetView>
  </sheetViews>
  <sheetFormatPr defaultRowHeight="15"/>
  <cols>
    <col min="1" max="1" width="54.28515625" customWidth="1"/>
    <col min="2" max="2" width="20.28515625" customWidth="1"/>
  </cols>
  <sheetData>
    <row r="1" spans="1:2" ht="15.75">
      <c r="A1" s="110" t="s">
        <v>51</v>
      </c>
      <c r="B1" s="110"/>
    </row>
    <row r="2" spans="1:2" ht="31.5">
      <c r="A2" s="111" t="s">
        <v>45</v>
      </c>
      <c r="B2" s="111"/>
    </row>
    <row r="3" spans="1:2">
      <c r="A3" s="112"/>
      <c r="B3" s="112"/>
    </row>
    <row r="4" spans="1:2">
      <c r="A4" s="32" t="s">
        <v>75</v>
      </c>
      <c r="B4" s="76">
        <v>0</v>
      </c>
    </row>
    <row r="5" spans="1:2">
      <c r="A5" s="32" t="s">
        <v>76</v>
      </c>
      <c r="B5" s="76">
        <v>6989</v>
      </c>
    </row>
    <row r="6" spans="1:2">
      <c r="A6" s="32" t="s">
        <v>77</v>
      </c>
      <c r="B6" s="76">
        <v>12200</v>
      </c>
    </row>
    <row r="7" spans="1:2" ht="15.75" thickBot="1">
      <c r="A7" s="32" t="s">
        <v>78</v>
      </c>
      <c r="B7" s="86">
        <v>-300</v>
      </c>
    </row>
    <row r="8" spans="1:2" ht="15.75" thickBot="1">
      <c r="A8" s="32" t="s">
        <v>79</v>
      </c>
      <c r="B8" s="119">
        <f>SUM(B4:B7)</f>
        <v>18889</v>
      </c>
    </row>
    <row r="9" spans="1:2" ht="15.75" thickTop="1">
      <c r="A9" s="32"/>
      <c r="B9" s="78"/>
    </row>
    <row r="10" spans="1:2">
      <c r="A10" s="32"/>
      <c r="B10" s="76"/>
    </row>
    <row r="11" spans="1:2">
      <c r="A11" s="33"/>
      <c r="B11" s="77"/>
    </row>
    <row r="12" spans="1:2">
      <c r="A12" s="33"/>
      <c r="B12" s="77"/>
    </row>
    <row r="13" spans="1:2">
      <c r="A13" s="33"/>
      <c r="B13" s="77"/>
    </row>
    <row r="14" spans="1:2">
      <c r="A14" s="33"/>
      <c r="B14" s="77"/>
    </row>
    <row r="15" spans="1:2">
      <c r="A15" s="33"/>
      <c r="B15" s="77"/>
    </row>
    <row r="16" spans="1:2">
      <c r="A16" s="19"/>
      <c r="B16" s="19"/>
    </row>
  </sheetData>
  <mergeCells count="3">
    <mergeCell ref="A1:B1"/>
    <mergeCell ref="A2:B2"/>
    <mergeCell ref="A3:B3"/>
  </mergeCells>
  <pageMargins left="1.45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33"/>
  <sheetViews>
    <sheetView workbookViewId="0">
      <selection activeCell="A4" sqref="A4"/>
    </sheetView>
  </sheetViews>
  <sheetFormatPr defaultRowHeight="15"/>
  <cols>
    <col min="1" max="1" width="60.7109375" customWidth="1"/>
    <col min="2" max="2" width="18.140625" customWidth="1"/>
  </cols>
  <sheetData>
    <row r="1" spans="1:2" ht="15.75">
      <c r="A1" s="110" t="s">
        <v>51</v>
      </c>
      <c r="B1" s="110"/>
    </row>
    <row r="2" spans="1:2" ht="31.5">
      <c r="A2" s="111" t="s">
        <v>48</v>
      </c>
      <c r="B2" s="111"/>
    </row>
    <row r="3" spans="1:2">
      <c r="A3" s="113"/>
      <c r="B3" s="113"/>
    </row>
    <row r="4" spans="1:2">
      <c r="A4" s="80" t="s">
        <v>80</v>
      </c>
      <c r="B4" s="81"/>
    </row>
    <row r="5" spans="1:2">
      <c r="A5" s="79" t="s">
        <v>81</v>
      </c>
      <c r="B5" s="81">
        <v>4500</v>
      </c>
    </row>
    <row r="6" spans="1:2" ht="15.75" thickBot="1">
      <c r="A6" s="79" t="s">
        <v>82</v>
      </c>
      <c r="B6" s="84">
        <v>-4808</v>
      </c>
    </row>
    <row r="7" spans="1:2">
      <c r="A7" s="79" t="s">
        <v>83</v>
      </c>
      <c r="B7" s="83">
        <f>SUM(B5:B6)</f>
        <v>-308</v>
      </c>
    </row>
    <row r="8" spans="1:2">
      <c r="A8" s="80" t="s">
        <v>84</v>
      </c>
      <c r="B8" s="81"/>
    </row>
    <row r="9" spans="1:2">
      <c r="A9" s="79" t="s">
        <v>85</v>
      </c>
      <c r="B9" s="81">
        <v>-4000</v>
      </c>
    </row>
    <row r="10" spans="1:2" ht="15.75" thickBot="1">
      <c r="A10" s="79" t="s">
        <v>86</v>
      </c>
      <c r="B10" s="84">
        <v>-900</v>
      </c>
    </row>
    <row r="11" spans="1:2">
      <c r="A11" s="79" t="s">
        <v>87</v>
      </c>
      <c r="B11" s="83">
        <f>SUM(B9:B10)</f>
        <v>-4900</v>
      </c>
    </row>
    <row r="12" spans="1:2">
      <c r="A12" s="80" t="s">
        <v>88</v>
      </c>
      <c r="B12" s="81"/>
    </row>
    <row r="13" spans="1:2">
      <c r="A13" s="79" t="s">
        <v>89</v>
      </c>
      <c r="B13" s="81">
        <v>8000</v>
      </c>
    </row>
    <row r="14" spans="1:2">
      <c r="A14" s="79" t="s">
        <v>90</v>
      </c>
      <c r="B14" s="81">
        <v>-300</v>
      </c>
    </row>
    <row r="15" spans="1:2" ht="15.75" thickBot="1">
      <c r="A15" s="79" t="s">
        <v>91</v>
      </c>
      <c r="B15" s="84">
        <v>-552</v>
      </c>
    </row>
    <row r="16" spans="1:2">
      <c r="A16" s="79" t="s">
        <v>92</v>
      </c>
      <c r="B16" s="83">
        <f>SUM(B13:B15)</f>
        <v>7148</v>
      </c>
    </row>
    <row r="17" spans="1:2">
      <c r="A17" s="79"/>
      <c r="B17" s="81"/>
    </row>
    <row r="18" spans="1:2">
      <c r="A18" s="32" t="s">
        <v>93</v>
      </c>
      <c r="B18" s="81">
        <f>SUM(B7,B11,B16)</f>
        <v>1940</v>
      </c>
    </row>
    <row r="19" spans="1:2" ht="15.75" thickBot="1">
      <c r="A19" s="32" t="s">
        <v>94</v>
      </c>
      <c r="B19" s="84">
        <v>0</v>
      </c>
    </row>
    <row r="20" spans="1:2" ht="15.75" thickBot="1">
      <c r="A20" s="32" t="s">
        <v>95</v>
      </c>
      <c r="B20" s="85">
        <f>SUM(B18:B19)</f>
        <v>1940</v>
      </c>
    </row>
    <row r="21" spans="1:2" ht="15.75" thickTop="1">
      <c r="A21" s="32"/>
      <c r="B21" s="82"/>
    </row>
    <row r="22" spans="1:2">
      <c r="A22" s="32"/>
      <c r="B22" s="27"/>
    </row>
    <row r="23" spans="1:2">
      <c r="A23" s="32" t="s">
        <v>96</v>
      </c>
      <c r="B23" s="27"/>
    </row>
    <row r="24" spans="1:2" ht="30">
      <c r="A24" s="32" t="s">
        <v>97</v>
      </c>
      <c r="B24" s="27"/>
    </row>
    <row r="25" spans="1:2" ht="30">
      <c r="A25" s="32" t="s">
        <v>98</v>
      </c>
      <c r="B25" s="27"/>
    </row>
    <row r="26" spans="1:2">
      <c r="A26" s="32"/>
      <c r="B26" s="27"/>
    </row>
    <row r="27" spans="1:2">
      <c r="A27" s="32"/>
      <c r="B27" s="27"/>
    </row>
    <row r="28" spans="1:2">
      <c r="A28" s="32"/>
      <c r="B28" s="27"/>
    </row>
    <row r="29" spans="1:2">
      <c r="A29" s="32"/>
      <c r="B29" s="27"/>
    </row>
    <row r="30" spans="1:2">
      <c r="A30" s="32"/>
      <c r="B30" s="27"/>
    </row>
    <row r="31" spans="1:2">
      <c r="A31" s="32"/>
      <c r="B31" s="27"/>
    </row>
    <row r="32" spans="1:2">
      <c r="A32" s="32"/>
      <c r="B32" s="27"/>
    </row>
    <row r="33" spans="1:2">
      <c r="A33" s="32"/>
      <c r="B33" s="27"/>
    </row>
  </sheetData>
  <mergeCells count="3">
    <mergeCell ref="A1:B1"/>
    <mergeCell ref="A2:B2"/>
    <mergeCell ref="A3:B3"/>
  </mergeCells>
  <pageMargins left="1.45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29"/>
  <sheetViews>
    <sheetView workbookViewId="0">
      <selection activeCell="A4" sqref="A4"/>
    </sheetView>
  </sheetViews>
  <sheetFormatPr defaultRowHeight="15"/>
  <cols>
    <col min="1" max="1" width="54.28515625" customWidth="1"/>
    <col min="2" max="2" width="20.28515625" customWidth="1"/>
  </cols>
  <sheetData>
    <row r="1" spans="1:2" ht="15.75">
      <c r="A1" s="110" t="s">
        <v>51</v>
      </c>
      <c r="B1" s="110"/>
    </row>
    <row r="2" spans="1:2" ht="31.5">
      <c r="A2" s="111" t="s">
        <v>46</v>
      </c>
      <c r="B2" s="111"/>
    </row>
    <row r="3" spans="1:2">
      <c r="A3" s="113"/>
      <c r="B3" s="113"/>
    </row>
    <row r="4" spans="1:2">
      <c r="A4" s="80" t="s">
        <v>99</v>
      </c>
      <c r="B4" s="76"/>
    </row>
    <row r="5" spans="1:2">
      <c r="A5" s="79" t="s">
        <v>12</v>
      </c>
      <c r="B5" s="76">
        <v>1940</v>
      </c>
    </row>
    <row r="6" spans="1:2">
      <c r="A6" s="79" t="s">
        <v>61</v>
      </c>
      <c r="B6" s="76">
        <v>6550</v>
      </c>
    </row>
    <row r="7" spans="1:2">
      <c r="A7" s="79" t="s">
        <v>32</v>
      </c>
      <c r="B7" s="76">
        <v>160</v>
      </c>
    </row>
    <row r="8" spans="1:2">
      <c r="A8" s="79" t="s">
        <v>13</v>
      </c>
      <c r="B8" s="76">
        <v>2200</v>
      </c>
    </row>
    <row r="9" spans="1:2">
      <c r="A9" s="79" t="s">
        <v>18</v>
      </c>
      <c r="B9" s="76">
        <v>20000</v>
      </c>
    </row>
    <row r="10" spans="1:2">
      <c r="A10" s="79" t="s">
        <v>66</v>
      </c>
      <c r="B10" s="76">
        <v>-475</v>
      </c>
    </row>
    <row r="11" spans="1:2">
      <c r="A11" s="79" t="s">
        <v>28</v>
      </c>
      <c r="B11" s="76">
        <v>5100</v>
      </c>
    </row>
    <row r="12" spans="1:2" ht="15.75" thickBot="1">
      <c r="A12" s="79" t="s">
        <v>100</v>
      </c>
      <c r="B12" s="86">
        <v>-38</v>
      </c>
    </row>
    <row r="13" spans="1:2" ht="15.75" thickBot="1">
      <c r="A13" s="74" t="s">
        <v>101</v>
      </c>
      <c r="B13" s="87">
        <f>SUM(B5:B12)</f>
        <v>35437</v>
      </c>
    </row>
    <row r="14" spans="1:2" ht="15.75" thickTop="1">
      <c r="A14" s="80" t="s">
        <v>102</v>
      </c>
      <c r="B14" s="78"/>
    </row>
    <row r="15" spans="1:2">
      <c r="A15" s="79" t="s">
        <v>58</v>
      </c>
      <c r="B15" s="76">
        <v>902</v>
      </c>
    </row>
    <row r="16" spans="1:2">
      <c r="A16" s="79" t="s">
        <v>19</v>
      </c>
      <c r="B16" s="76">
        <v>0</v>
      </c>
    </row>
    <row r="17" spans="1:2">
      <c r="A17" s="79" t="s">
        <v>24</v>
      </c>
      <c r="B17" s="76">
        <v>15448</v>
      </c>
    </row>
    <row r="18" spans="1:2">
      <c r="A18" s="79" t="s">
        <v>15</v>
      </c>
      <c r="B18" s="76">
        <v>38</v>
      </c>
    </row>
    <row r="19" spans="1:2">
      <c r="A19" s="79" t="s">
        <v>20</v>
      </c>
      <c r="B19" s="76">
        <v>160</v>
      </c>
    </row>
    <row r="20" spans="1:2" ht="15.75" thickBot="1">
      <c r="A20" s="79" t="s">
        <v>25</v>
      </c>
      <c r="B20" s="86">
        <v>0</v>
      </c>
    </row>
    <row r="21" spans="1:2">
      <c r="A21" s="79" t="s">
        <v>103</v>
      </c>
      <c r="B21" s="76">
        <f>SUM(B15:B20)</f>
        <v>16548</v>
      </c>
    </row>
    <row r="22" spans="1:2">
      <c r="A22" s="80" t="s">
        <v>104</v>
      </c>
      <c r="B22" s="76"/>
    </row>
    <row r="23" spans="1:2" ht="15.75" thickBot="1">
      <c r="A23" s="79" t="s">
        <v>52</v>
      </c>
      <c r="B23" s="86">
        <v>18889</v>
      </c>
    </row>
    <row r="24" spans="1:2" ht="15.75" thickBot="1">
      <c r="A24" s="79" t="s">
        <v>105</v>
      </c>
      <c r="B24" s="87">
        <f>B21+B23</f>
        <v>35437</v>
      </c>
    </row>
    <row r="25" spans="1:2" ht="15.75" thickTop="1">
      <c r="A25" s="32"/>
      <c r="B25" s="78"/>
    </row>
    <row r="26" spans="1:2">
      <c r="A26" s="32"/>
      <c r="B26" s="76"/>
    </row>
    <row r="27" spans="1:2">
      <c r="A27" s="32"/>
      <c r="B27" s="76"/>
    </row>
    <row r="28" spans="1:2">
      <c r="A28" s="32"/>
      <c r="B28" s="76"/>
    </row>
    <row r="29" spans="1:2">
      <c r="A29" s="32"/>
      <c r="B29" s="76"/>
    </row>
  </sheetData>
  <mergeCells count="3">
    <mergeCell ref="A1:B1"/>
    <mergeCell ref="A2:B2"/>
    <mergeCell ref="A3:B3"/>
  </mergeCells>
  <pageMargins left="1.45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A6" sqref="A6"/>
    </sheetView>
  </sheetViews>
  <sheetFormatPr defaultRowHeight="15"/>
  <cols>
    <col min="1" max="1" width="7" customWidth="1"/>
    <col min="2" max="2" width="3.7109375" customWidth="1"/>
    <col min="3" max="3" width="42.5703125" customWidth="1"/>
    <col min="4" max="5" width="15.5703125" customWidth="1"/>
  </cols>
  <sheetData>
    <row r="1" spans="1:5" ht="15.75">
      <c r="A1" s="1"/>
      <c r="B1" s="1"/>
      <c r="C1" s="29" t="s">
        <v>51</v>
      </c>
      <c r="D1" s="1"/>
      <c r="E1" s="1"/>
    </row>
    <row r="2" spans="1:5" ht="30">
      <c r="A2" s="1"/>
      <c r="B2" s="1"/>
      <c r="C2" s="28" t="s">
        <v>49</v>
      </c>
      <c r="D2" s="1"/>
      <c r="E2" s="1"/>
    </row>
    <row r="3" spans="1:5" ht="15.75">
      <c r="A3" s="3"/>
      <c r="B3" s="3"/>
      <c r="C3" s="4"/>
      <c r="D3" s="5"/>
      <c r="E3" s="3"/>
    </row>
    <row r="4" spans="1:5">
      <c r="A4" s="6"/>
      <c r="B4" s="7"/>
      <c r="C4" s="8"/>
      <c r="D4" s="9" t="s">
        <v>2</v>
      </c>
      <c r="E4" s="14"/>
    </row>
    <row r="5" spans="1:5" ht="15.75" thickBot="1">
      <c r="A5" s="10" t="s">
        <v>3</v>
      </c>
      <c r="B5" s="11"/>
      <c r="C5" s="12" t="s">
        <v>4</v>
      </c>
      <c r="D5" s="13" t="s">
        <v>5</v>
      </c>
      <c r="E5" s="13" t="s">
        <v>6</v>
      </c>
    </row>
    <row r="6" spans="1:5" ht="16.5" thickTop="1">
      <c r="A6" s="51" t="s">
        <v>55</v>
      </c>
      <c r="B6" s="46">
        <v>30</v>
      </c>
      <c r="C6" s="47" t="s">
        <v>21</v>
      </c>
      <c r="D6" s="52">
        <v>11050</v>
      </c>
      <c r="E6" s="53"/>
    </row>
    <row r="7" spans="1:5" ht="15.75">
      <c r="A7" s="35"/>
      <c r="B7" s="36"/>
      <c r="C7" s="48" t="s">
        <v>52</v>
      </c>
      <c r="D7" s="54"/>
      <c r="E7" s="54">
        <v>11050</v>
      </c>
    </row>
    <row r="8" spans="1:5" ht="16.5" thickBot="1">
      <c r="A8" s="38"/>
      <c r="B8" s="39">
        <v>30</v>
      </c>
      <c r="C8" s="44" t="s">
        <v>52</v>
      </c>
      <c r="D8" s="55">
        <f>SUM(E9:E17)</f>
        <v>4061</v>
      </c>
      <c r="E8" s="55"/>
    </row>
    <row r="9" spans="1:5" ht="15.75">
      <c r="A9" s="41"/>
      <c r="B9" s="42"/>
      <c r="C9" s="93" t="s">
        <v>29</v>
      </c>
      <c r="D9" s="56"/>
      <c r="E9" s="94">
        <v>620</v>
      </c>
    </row>
    <row r="10" spans="1:5" ht="15.75">
      <c r="A10" s="35"/>
      <c r="B10" s="36"/>
      <c r="C10" s="93" t="s">
        <v>30</v>
      </c>
      <c r="D10" s="54"/>
      <c r="E10" s="94">
        <v>513</v>
      </c>
    </row>
    <row r="11" spans="1:5" ht="16.5" thickBot="1">
      <c r="A11" s="38"/>
      <c r="B11" s="39"/>
      <c r="C11" s="93" t="s">
        <v>35</v>
      </c>
      <c r="D11" s="55"/>
      <c r="E11" s="94">
        <v>55</v>
      </c>
    </row>
    <row r="12" spans="1:5" ht="15.75">
      <c r="A12" s="41"/>
      <c r="B12" s="42"/>
      <c r="C12" s="93" t="s">
        <v>16</v>
      </c>
      <c r="D12" s="56"/>
      <c r="E12" s="94">
        <v>200</v>
      </c>
    </row>
    <row r="13" spans="1:5" ht="15.75">
      <c r="A13" s="35"/>
      <c r="B13" s="36"/>
      <c r="C13" s="93" t="s">
        <v>17</v>
      </c>
      <c r="D13" s="54"/>
      <c r="E13" s="94">
        <v>166</v>
      </c>
    </row>
    <row r="14" spans="1:5" ht="16.5" thickBot="1">
      <c r="A14" s="38"/>
      <c r="B14" s="39"/>
      <c r="C14" s="93" t="s">
        <v>22</v>
      </c>
      <c r="D14" s="55"/>
      <c r="E14" s="94">
        <v>1360</v>
      </c>
    </row>
    <row r="15" spans="1:5" ht="15.75">
      <c r="A15" s="41"/>
      <c r="B15" s="42"/>
      <c r="C15" s="93" t="s">
        <v>26</v>
      </c>
      <c r="D15" s="56"/>
      <c r="E15" s="94">
        <v>180</v>
      </c>
    </row>
    <row r="16" spans="1:5" ht="15.75">
      <c r="A16" s="35"/>
      <c r="B16" s="36"/>
      <c r="C16" s="93" t="s">
        <v>31</v>
      </c>
      <c r="D16" s="54"/>
      <c r="E16" s="94">
        <v>445</v>
      </c>
    </row>
    <row r="17" spans="1:5" ht="16.5" thickBot="1">
      <c r="A17" s="38"/>
      <c r="B17" s="39"/>
      <c r="C17" s="93" t="s">
        <v>34</v>
      </c>
      <c r="D17" s="55"/>
      <c r="E17" s="94">
        <v>522</v>
      </c>
    </row>
    <row r="18" spans="1:5" ht="15.75">
      <c r="A18" s="41"/>
      <c r="B18" s="42">
        <v>30</v>
      </c>
      <c r="C18" s="43" t="s">
        <v>52</v>
      </c>
      <c r="D18" s="56">
        <v>300</v>
      </c>
      <c r="E18" s="56"/>
    </row>
    <row r="19" spans="1:5" ht="15.75">
      <c r="A19" s="35"/>
      <c r="B19" s="36"/>
      <c r="C19" s="48" t="s">
        <v>54</v>
      </c>
      <c r="D19" s="54"/>
      <c r="E19" s="54">
        <v>300</v>
      </c>
    </row>
    <row r="20" spans="1:5" ht="16.5" thickBot="1">
      <c r="A20" s="38"/>
      <c r="B20" s="39"/>
      <c r="C20" s="44"/>
      <c r="D20" s="55"/>
      <c r="E20" s="55"/>
    </row>
    <row r="21" spans="1:5" ht="15.75">
      <c r="A21" s="41"/>
      <c r="B21" s="42"/>
      <c r="C21" s="43"/>
      <c r="D21" s="56"/>
      <c r="E21" s="56"/>
    </row>
    <row r="22" spans="1:5" ht="15.75">
      <c r="A22" s="35"/>
      <c r="B22" s="36"/>
      <c r="C22" s="37"/>
      <c r="D22" s="54"/>
      <c r="E22" s="54"/>
    </row>
    <row r="23" spans="1:5" ht="16.5" thickBot="1">
      <c r="A23" s="38"/>
      <c r="B23" s="39"/>
      <c r="C23" s="44"/>
      <c r="D23" s="55"/>
      <c r="E23" s="55"/>
    </row>
    <row r="24" spans="1:5" ht="15.75">
      <c r="A24" s="41"/>
      <c r="B24" s="42"/>
      <c r="C24" s="43"/>
      <c r="D24" s="56"/>
      <c r="E24" s="56"/>
    </row>
    <row r="25" spans="1:5" ht="15.75">
      <c r="A25" s="35"/>
      <c r="B25" s="36"/>
      <c r="C25" s="37"/>
      <c r="D25" s="54"/>
      <c r="E25" s="54"/>
    </row>
    <row r="26" spans="1:5" ht="16.5" thickBot="1">
      <c r="A26" s="38"/>
      <c r="B26" s="39"/>
      <c r="C26" s="44"/>
      <c r="D26" s="55"/>
      <c r="E26" s="55"/>
    </row>
    <row r="27" spans="1:5" ht="15.75">
      <c r="A27" s="41"/>
      <c r="B27" s="42"/>
      <c r="C27" s="43"/>
      <c r="D27" s="56"/>
      <c r="E27" s="56"/>
    </row>
    <row r="28" spans="1:5" ht="15.75">
      <c r="A28" s="35"/>
      <c r="B28" s="36"/>
      <c r="C28" s="37"/>
      <c r="D28" s="54"/>
      <c r="E28" s="54"/>
    </row>
    <row r="29" spans="1:5" ht="16.5" thickBot="1">
      <c r="A29" s="38"/>
      <c r="B29" s="39"/>
      <c r="C29" s="44"/>
      <c r="D29" s="55"/>
      <c r="E29" s="55"/>
    </row>
    <row r="30" spans="1:5" ht="15.75">
      <c r="A30" s="41"/>
      <c r="B30" s="42"/>
      <c r="C30" s="43"/>
      <c r="D30" s="56"/>
      <c r="E30" s="56"/>
    </row>
    <row r="31" spans="1:5" ht="15.75">
      <c r="A31" s="35"/>
      <c r="B31" s="36"/>
      <c r="C31" s="37"/>
      <c r="D31" s="54"/>
      <c r="E31" s="54"/>
    </row>
    <row r="32" spans="1:5" ht="16.5" thickBot="1">
      <c r="A32" s="38"/>
      <c r="B32" s="39"/>
      <c r="C32" s="44"/>
      <c r="D32" s="55"/>
      <c r="E32" s="55"/>
    </row>
    <row r="33" spans="1:5" ht="15.75">
      <c r="A33" s="41"/>
      <c r="B33" s="42"/>
      <c r="C33" s="43"/>
      <c r="D33" s="57"/>
      <c r="E33" s="57"/>
    </row>
    <row r="34" spans="1:5" ht="15.75">
      <c r="A34" s="35"/>
      <c r="B34" s="36"/>
      <c r="C34" s="37"/>
      <c r="D34" s="58"/>
      <c r="E34" s="58"/>
    </row>
    <row r="35" spans="1:5" ht="16.5" thickBot="1">
      <c r="A35" s="38"/>
      <c r="B35" s="39"/>
      <c r="C35" s="44"/>
      <c r="D35" s="92"/>
      <c r="E35" s="92"/>
    </row>
    <row r="36" spans="1:5" ht="15.75">
      <c r="A36" s="41"/>
      <c r="B36" s="42"/>
      <c r="C36" s="43"/>
      <c r="D36" s="90"/>
      <c r="E36" s="90"/>
    </row>
    <row r="37" spans="1:5" ht="15.75">
      <c r="A37" s="35"/>
      <c r="B37" s="36"/>
      <c r="C37" s="37"/>
      <c r="D37" s="91"/>
      <c r="E37" s="91"/>
    </row>
    <row r="38" spans="1:5" ht="15.75">
      <c r="A38" s="36"/>
      <c r="B38" s="36"/>
      <c r="C38" s="37"/>
      <c r="D38" s="91"/>
      <c r="E38" s="91"/>
    </row>
    <row r="39" spans="1:5">
      <c r="A39" s="30"/>
      <c r="B39" s="30"/>
      <c r="C39" s="30"/>
      <c r="D39" s="30"/>
      <c r="E39" s="30"/>
    </row>
    <row r="40" spans="1:5">
      <c r="A40" s="30"/>
      <c r="B40" s="30"/>
      <c r="C40" s="30"/>
      <c r="D40" s="30"/>
      <c r="E40" s="30"/>
    </row>
    <row r="41" spans="1:5">
      <c r="A41" s="30"/>
      <c r="B41" s="30"/>
      <c r="C41" s="30"/>
      <c r="D41" s="30"/>
      <c r="E41" s="30"/>
    </row>
    <row r="42" spans="1:5">
      <c r="A42" s="30"/>
      <c r="B42" s="30"/>
      <c r="C42" s="30"/>
      <c r="D42" s="30"/>
      <c r="E42" s="30"/>
    </row>
    <row r="43" spans="1:5">
      <c r="A43" s="30"/>
      <c r="B43" s="30"/>
      <c r="C43" s="30"/>
      <c r="D43" s="30"/>
      <c r="E43" s="30"/>
    </row>
    <row r="44" spans="1:5">
      <c r="A44" s="30"/>
      <c r="B44" s="30"/>
      <c r="C44" s="30"/>
      <c r="D44" s="30"/>
      <c r="E44" s="30"/>
    </row>
  </sheetData>
  <pageMargins left="1.5" right="0.25" top="0.5" bottom="0.5" header="0.5" footer="0.5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36"/>
  <sheetViews>
    <sheetView workbookViewId="0">
      <selection activeCell="A5" sqref="A5"/>
    </sheetView>
  </sheetViews>
  <sheetFormatPr defaultRowHeight="15"/>
  <cols>
    <col min="1" max="1" width="47" customWidth="1"/>
    <col min="2" max="3" width="15" customWidth="1"/>
  </cols>
  <sheetData>
    <row r="1" spans="1:3" ht="15.75">
      <c r="A1" s="109" t="s">
        <v>51</v>
      </c>
      <c r="B1" s="109"/>
      <c r="C1" s="109"/>
    </row>
    <row r="2" spans="1:3" ht="31.5">
      <c r="A2" s="108" t="s">
        <v>50</v>
      </c>
      <c r="B2" s="108"/>
      <c r="C2" s="108"/>
    </row>
    <row r="4" spans="1:3">
      <c r="A4" s="24" t="s">
        <v>40</v>
      </c>
      <c r="B4" s="24" t="s">
        <v>41</v>
      </c>
      <c r="C4" s="24" t="s">
        <v>42</v>
      </c>
    </row>
    <row r="5" spans="1:3">
      <c r="A5" s="25" t="s">
        <v>12</v>
      </c>
      <c r="B5" s="120">
        <v>1940</v>
      </c>
      <c r="C5" s="120"/>
    </row>
    <row r="6" spans="1:3">
      <c r="A6" s="25" t="s">
        <v>61</v>
      </c>
      <c r="B6" s="120">
        <v>6550</v>
      </c>
      <c r="C6" s="120"/>
    </row>
    <row r="7" spans="1:3">
      <c r="A7" s="25" t="s">
        <v>32</v>
      </c>
      <c r="B7" s="120">
        <v>160</v>
      </c>
      <c r="C7" s="120"/>
    </row>
    <row r="8" spans="1:3">
      <c r="A8" s="25" t="s">
        <v>13</v>
      </c>
      <c r="B8" s="120">
        <v>2200</v>
      </c>
      <c r="C8" s="120"/>
    </row>
    <row r="9" spans="1:3">
      <c r="A9" s="25" t="s">
        <v>18</v>
      </c>
      <c r="B9" s="120">
        <v>20000</v>
      </c>
      <c r="C9" s="120"/>
    </row>
    <row r="10" spans="1:3">
      <c r="A10" s="25" t="s">
        <v>107</v>
      </c>
      <c r="B10" s="120"/>
      <c r="C10" s="120">
        <v>475</v>
      </c>
    </row>
    <row r="11" spans="1:3">
      <c r="A11" s="25" t="s">
        <v>28</v>
      </c>
      <c r="B11" s="120">
        <v>5100</v>
      </c>
      <c r="C11" s="120"/>
    </row>
    <row r="12" spans="1:3">
      <c r="A12" s="25" t="s">
        <v>106</v>
      </c>
      <c r="B12" s="120"/>
      <c r="C12" s="120">
        <v>38</v>
      </c>
    </row>
    <row r="13" spans="1:3">
      <c r="A13" s="25" t="s">
        <v>58</v>
      </c>
      <c r="B13" s="120"/>
      <c r="C13" s="120">
        <v>902</v>
      </c>
    </row>
    <row r="14" spans="1:3">
      <c r="A14" s="25" t="s">
        <v>19</v>
      </c>
      <c r="B14" s="120"/>
      <c r="C14" s="120">
        <v>0</v>
      </c>
    </row>
    <row r="15" spans="1:3">
      <c r="A15" s="25" t="s">
        <v>24</v>
      </c>
      <c r="B15" s="120"/>
      <c r="C15" s="120">
        <v>15448</v>
      </c>
    </row>
    <row r="16" spans="1:3">
      <c r="A16" s="25" t="s">
        <v>15</v>
      </c>
      <c r="B16" s="120"/>
      <c r="C16" s="120">
        <v>38</v>
      </c>
    </row>
    <row r="17" spans="1:3">
      <c r="A17" s="25" t="s">
        <v>20</v>
      </c>
      <c r="B17" s="120"/>
      <c r="C17" s="120">
        <v>160</v>
      </c>
    </row>
    <row r="18" spans="1:3">
      <c r="A18" s="25" t="s">
        <v>25</v>
      </c>
      <c r="B18" s="120"/>
      <c r="C18" s="120">
        <v>0</v>
      </c>
    </row>
    <row r="19" spans="1:3" ht="15.75" thickBot="1">
      <c r="A19" s="25" t="s">
        <v>52</v>
      </c>
      <c r="B19" s="121"/>
      <c r="C19" s="121">
        <v>18889</v>
      </c>
    </row>
    <row r="20" spans="1:3" ht="15.75" thickBot="1">
      <c r="A20" s="33" t="s">
        <v>108</v>
      </c>
      <c r="B20" s="122">
        <f>SUM(B5:B19)</f>
        <v>35950</v>
      </c>
      <c r="C20" s="122">
        <f>SUM(C5:C19)</f>
        <v>35950</v>
      </c>
    </row>
    <row r="21" spans="1:3" ht="15.75" thickTop="1">
      <c r="A21" s="33"/>
      <c r="B21" s="96"/>
      <c r="C21" s="96"/>
    </row>
    <row r="22" spans="1:3">
      <c r="A22" s="33"/>
      <c r="B22" s="34"/>
      <c r="C22" s="34"/>
    </row>
    <row r="23" spans="1:3">
      <c r="A23" s="33"/>
      <c r="B23" s="34"/>
      <c r="C23" s="34"/>
    </row>
    <row r="24" spans="1:3">
      <c r="A24" s="33"/>
      <c r="B24" s="34"/>
      <c r="C24" s="34"/>
    </row>
    <row r="25" spans="1:3">
      <c r="A25" s="33"/>
      <c r="B25" s="34"/>
      <c r="C25" s="34"/>
    </row>
    <row r="26" spans="1:3">
      <c r="A26" s="33"/>
      <c r="B26" s="34"/>
      <c r="C26" s="34"/>
    </row>
    <row r="27" spans="1:3">
      <c r="A27" s="33"/>
      <c r="B27" s="34"/>
      <c r="C27" s="34"/>
    </row>
    <row r="28" spans="1:3">
      <c r="A28" s="33"/>
      <c r="B28" s="34"/>
      <c r="C28" s="34"/>
    </row>
    <row r="29" spans="1:3">
      <c r="A29" s="33"/>
      <c r="B29" s="34"/>
      <c r="C29" s="34"/>
    </row>
    <row r="30" spans="1:3">
      <c r="A30" s="33"/>
      <c r="B30" s="34"/>
      <c r="C30" s="34"/>
    </row>
    <row r="31" spans="1:3">
      <c r="A31" s="33"/>
      <c r="B31" s="34"/>
      <c r="C31" s="34"/>
    </row>
    <row r="32" spans="1:3">
      <c r="A32" s="33"/>
      <c r="B32" s="34"/>
      <c r="C32" s="34"/>
    </row>
    <row r="33" spans="1:3">
      <c r="A33" s="33"/>
      <c r="B33" s="34"/>
      <c r="C33" s="34"/>
    </row>
    <row r="34" spans="1:3">
      <c r="A34" s="33"/>
      <c r="B34" s="34"/>
      <c r="C34" s="34"/>
    </row>
    <row r="35" spans="1:3">
      <c r="A35" s="33"/>
      <c r="B35" s="34"/>
      <c r="C35" s="34"/>
    </row>
    <row r="36" spans="1:3">
      <c r="A36" s="33"/>
      <c r="B36" s="34"/>
      <c r="C36" s="34"/>
    </row>
  </sheetData>
  <mergeCells count="2">
    <mergeCell ref="A1:C1"/>
    <mergeCell ref="A2:C2"/>
  </mergeCells>
  <pageMargins left="1.5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4" sqref="A4"/>
    </sheetView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Gen Journal Page 1</vt:lpstr>
      <vt:lpstr>Gen Journal Page 2</vt:lpstr>
      <vt:lpstr>General Ledger</vt:lpstr>
      <vt:lpstr>Trial Balance</vt:lpstr>
      <vt:lpstr>Adjusting Entries</vt:lpstr>
      <vt:lpstr>Adjusted Trial Balance</vt:lpstr>
      <vt:lpstr>Income Statement</vt:lpstr>
      <vt:lpstr>Statement of O.E.</vt:lpstr>
      <vt:lpstr>St of Cash Flows</vt:lpstr>
      <vt:lpstr>Balance Sheet</vt:lpstr>
      <vt:lpstr>Closing Entries</vt:lpstr>
      <vt:lpstr>Post-Closing Trial Balance</vt:lpstr>
      <vt:lpstr>Sheet3</vt:lpstr>
    </vt:vector>
  </TitlesOfParts>
  <Company>USD383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Manhattan-Ogden Schools</dc:creator>
  <cp:lastModifiedBy>Manhattan-Ogden Schools</cp:lastModifiedBy>
  <cp:lastPrinted>2009-11-10T18:13:01Z</cp:lastPrinted>
  <dcterms:created xsi:type="dcterms:W3CDTF">2009-10-27T20:22:01Z</dcterms:created>
  <dcterms:modified xsi:type="dcterms:W3CDTF">2009-11-20T22:38:46Z</dcterms:modified>
</cp:coreProperties>
</file>